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65401" windowWidth="11790" windowHeight="8895" tabRatio="650" activeTab="0"/>
  </bookViews>
  <sheets>
    <sheet name="SPECIFIKACE PRO VŘ - upr.PB" sheetId="1" r:id="rId1"/>
  </sheets>
  <definedNames/>
  <calcPr fullCalcOnLoad="1"/>
</workbook>
</file>

<file path=xl/sharedStrings.xml><?xml version="1.0" encoding="utf-8"?>
<sst xmlns="http://schemas.openxmlformats.org/spreadsheetml/2006/main" count="392" uniqueCount="316">
  <si>
    <t>prvek</t>
  </si>
  <si>
    <t>rozměr</t>
  </si>
  <si>
    <t xml:space="preserve">pol. </t>
  </si>
  <si>
    <t>ks</t>
  </si>
  <si>
    <t xml:space="preserve">cena celkem </t>
  </si>
  <si>
    <t xml:space="preserve">skříň šatní </t>
  </si>
  <si>
    <t xml:space="preserve">pracovní stůl  </t>
  </si>
  <si>
    <t>kontejner, centr. zámek, 4 Z</t>
  </si>
  <si>
    <t>12</t>
  </si>
  <si>
    <t>průchodka pro kabely -nerez,  d= 80</t>
  </si>
  <si>
    <t>cena ks</t>
  </si>
  <si>
    <t>900/600/750</t>
  </si>
  <si>
    <t>jednací stůl  -   doplněk oblý</t>
  </si>
  <si>
    <t>1100/350/750</t>
  </si>
  <si>
    <t>11</t>
  </si>
  <si>
    <t>5.1</t>
  </si>
  <si>
    <t>3.2</t>
  </si>
  <si>
    <t>skříň kombinovaná - dvířka + nika</t>
  </si>
  <si>
    <t xml:space="preserve">nástavba na stůl </t>
  </si>
  <si>
    <t>5.2</t>
  </si>
  <si>
    <t>skříňka spodní policová - dvířka</t>
  </si>
  <si>
    <t>skříňka spodní policová - nika</t>
  </si>
  <si>
    <t>2.1</t>
  </si>
  <si>
    <t>2.2</t>
  </si>
  <si>
    <t>podstavec pod PC</t>
  </si>
  <si>
    <t>7.1</t>
  </si>
  <si>
    <t>nástavba 1-pol., 1x dvířka</t>
  </si>
  <si>
    <t>7.3</t>
  </si>
  <si>
    <t>s DPH</t>
  </si>
  <si>
    <t>1.1</t>
  </si>
  <si>
    <t>vozík pod PC</t>
  </si>
  <si>
    <t>4.1</t>
  </si>
  <si>
    <t>800/250/200</t>
  </si>
  <si>
    <t>1200/600/750</t>
  </si>
  <si>
    <t>jednací stůl - podnož BN</t>
  </si>
  <si>
    <t>5.12</t>
  </si>
  <si>
    <t>800/358/850</t>
  </si>
  <si>
    <t xml:space="preserve">krycí deska </t>
  </si>
  <si>
    <t>1600/358/25</t>
  </si>
  <si>
    <t>1.16</t>
  </si>
  <si>
    <t>1.11</t>
  </si>
  <si>
    <t>konferenční stolek, centrální - noha kříž</t>
  </si>
  <si>
    <t>14</t>
  </si>
  <si>
    <t>2</t>
  </si>
  <si>
    <t>1</t>
  </si>
  <si>
    <t>pohovka</t>
  </si>
  <si>
    <t>polokřeslo</t>
  </si>
  <si>
    <t>15</t>
  </si>
  <si>
    <t>2.3</t>
  </si>
  <si>
    <t>240/500/120</t>
  </si>
  <si>
    <t>1600/700/750</t>
  </si>
  <si>
    <t>420/520/600</t>
  </si>
  <si>
    <t>1.5</t>
  </si>
  <si>
    <t>1400/500/750</t>
  </si>
  <si>
    <t>3.6</t>
  </si>
  <si>
    <t>400/250/100</t>
  </si>
  <si>
    <t>5.6</t>
  </si>
  <si>
    <t>600/340/750</t>
  </si>
  <si>
    <t>7.4</t>
  </si>
  <si>
    <t>4.8</t>
  </si>
  <si>
    <t>400/358/1824</t>
  </si>
  <si>
    <t>4.3</t>
  </si>
  <si>
    <t>800/358/1824</t>
  </si>
  <si>
    <t>6.1</t>
  </si>
  <si>
    <t xml:space="preserve">skříňka polic. -nika </t>
  </si>
  <si>
    <t>800/340/728</t>
  </si>
  <si>
    <t>400/340/728</t>
  </si>
  <si>
    <t>6.6</t>
  </si>
  <si>
    <t>4.2</t>
  </si>
  <si>
    <t>skříň šatní</t>
  </si>
  <si>
    <t>600/358/1824</t>
  </si>
  <si>
    <t>4.6</t>
  </si>
  <si>
    <t>6.3</t>
  </si>
  <si>
    <t>skříň polic.- dveře</t>
  </si>
  <si>
    <t>nástavba polic. - dveře</t>
  </si>
  <si>
    <t>800/358/728</t>
  </si>
  <si>
    <t>6.5</t>
  </si>
  <si>
    <t>250/700</t>
  </si>
  <si>
    <t>zrcadlo do skříně - nalepit</t>
  </si>
  <si>
    <t>2 - háček šatnový - na skříň z boku</t>
  </si>
  <si>
    <t>d1</t>
  </si>
  <si>
    <t>d2</t>
  </si>
  <si>
    <t>d3</t>
  </si>
  <si>
    <t>d4</t>
  </si>
  <si>
    <t>1.7</t>
  </si>
  <si>
    <t>1.8</t>
  </si>
  <si>
    <t>1.9</t>
  </si>
  <si>
    <t>1.6</t>
  </si>
  <si>
    <t>3.8</t>
  </si>
  <si>
    <t>4.9</t>
  </si>
  <si>
    <t>6.7</t>
  </si>
  <si>
    <t>4.10</t>
  </si>
  <si>
    <t>5.9</t>
  </si>
  <si>
    <t>pracovní stůl  - roh.</t>
  </si>
  <si>
    <t>1250/900/750</t>
  </si>
  <si>
    <t>900/500/750</t>
  </si>
  <si>
    <t>1100/700/750</t>
  </si>
  <si>
    <t>nástavba</t>
  </si>
  <si>
    <t>600/358/728</t>
  </si>
  <si>
    <t>skříň dveře</t>
  </si>
  <si>
    <t>400/358/728</t>
  </si>
  <si>
    <t>d=2552</t>
  </si>
  <si>
    <t>800/358/750</t>
  </si>
  <si>
    <t>skříňka spodní -nika</t>
  </si>
  <si>
    <t>skříňka spodní -dveře</t>
  </si>
  <si>
    <t>5.11</t>
  </si>
  <si>
    <t>3.9</t>
  </si>
  <si>
    <t>1.12</t>
  </si>
  <si>
    <t>500/500/500</t>
  </si>
  <si>
    <t>600/600/600</t>
  </si>
  <si>
    <t>1.10</t>
  </si>
  <si>
    <t xml:space="preserve">jednací stůl </t>
  </si>
  <si>
    <t>1200/900-750/750</t>
  </si>
  <si>
    <t>900/450/750</t>
  </si>
  <si>
    <t>7.5</t>
  </si>
  <si>
    <t>900/250/200</t>
  </si>
  <si>
    <t>polička závěsná</t>
  </si>
  <si>
    <t>4.4</t>
  </si>
  <si>
    <t>úchytky</t>
  </si>
  <si>
    <t>1.15</t>
  </si>
  <si>
    <t xml:space="preserve">pracovní stůl </t>
  </si>
  <si>
    <t>1400/600/750</t>
  </si>
  <si>
    <t>1500/300/350</t>
  </si>
  <si>
    <t>1.13</t>
  </si>
  <si>
    <t>900/700/750</t>
  </si>
  <si>
    <t>1.14</t>
  </si>
  <si>
    <t>1100/600/750</t>
  </si>
  <si>
    <t>3.10</t>
  </si>
  <si>
    <t xml:space="preserve">7.2 </t>
  </si>
  <si>
    <t>920/250/200</t>
  </si>
  <si>
    <t>5.7</t>
  </si>
  <si>
    <t>800/358/1471</t>
  </si>
  <si>
    <t>13</t>
  </si>
  <si>
    <t>6.4</t>
  </si>
  <si>
    <t>500/520/750</t>
  </si>
  <si>
    <t>1800/850/750</t>
  </si>
  <si>
    <t>1.4</t>
  </si>
  <si>
    <t>pracovní stůl  - L ,P</t>
  </si>
  <si>
    <t>5.5</t>
  </si>
  <si>
    <t>700/358/1471</t>
  </si>
  <si>
    <t>3.5</t>
  </si>
  <si>
    <t>700/358/25</t>
  </si>
  <si>
    <t>5.3</t>
  </si>
  <si>
    <t>skříňka polic. dveře</t>
  </si>
  <si>
    <t>5.4</t>
  </si>
  <si>
    <t>skříňka polic. dveře, sokl. v=430</t>
  </si>
  <si>
    <t>600/358/1471</t>
  </si>
  <si>
    <t>400/358/1471</t>
  </si>
  <si>
    <t>d=1471</t>
  </si>
  <si>
    <t>3.4</t>
  </si>
  <si>
    <t>1639/358/25</t>
  </si>
  <si>
    <t>4.7</t>
  </si>
  <si>
    <t>550/358/1824</t>
  </si>
  <si>
    <t>b</t>
  </si>
  <si>
    <t>c</t>
  </si>
  <si>
    <t>pracovní stůl  - L, P</t>
  </si>
  <si>
    <t>1.3</t>
  </si>
  <si>
    <t>1650/700/750</t>
  </si>
  <si>
    <t>920/300/350</t>
  </si>
  <si>
    <t>500/250/200</t>
  </si>
  <si>
    <t>nástavba - polic.- nika</t>
  </si>
  <si>
    <t>4.5</t>
  </si>
  <si>
    <t>500/358/1824</t>
  </si>
  <si>
    <t>6.2</t>
  </si>
  <si>
    <t>500/340/728</t>
  </si>
  <si>
    <t>550/358/728</t>
  </si>
  <si>
    <t>1.17</t>
  </si>
  <si>
    <t>400/18/1600</t>
  </si>
  <si>
    <t>1.18</t>
  </si>
  <si>
    <t>1.19</t>
  </si>
  <si>
    <t>1300/700/750</t>
  </si>
  <si>
    <t>2000/700/750</t>
  </si>
  <si>
    <t>8.3</t>
  </si>
  <si>
    <t>doplněk nároží</t>
  </si>
  <si>
    <t>nástavba  1x dvířka</t>
  </si>
  <si>
    <t>6.5A</t>
  </si>
  <si>
    <t>6.1A</t>
  </si>
  <si>
    <t xml:space="preserve">nástavba - nika </t>
  </si>
  <si>
    <t>800/340/375</t>
  </si>
  <si>
    <t>800/358/375</t>
  </si>
  <si>
    <t>6.6A</t>
  </si>
  <si>
    <t>400/340/375</t>
  </si>
  <si>
    <t>stolek pod květiny  centrální - noha kříž</t>
  </si>
  <si>
    <t xml:space="preserve">jednací stůl  </t>
  </si>
  <si>
    <t>7.7</t>
  </si>
  <si>
    <t>6.8</t>
  </si>
  <si>
    <t>nástavba polic.-dveře</t>
  </si>
  <si>
    <t>4.11</t>
  </si>
  <si>
    <t>480/358/1824</t>
  </si>
  <si>
    <t>8.4</t>
  </si>
  <si>
    <t>6.10</t>
  </si>
  <si>
    <t>1.20</t>
  </si>
  <si>
    <t>skříň polic.- nika</t>
  </si>
  <si>
    <t>700/300/305</t>
  </si>
  <si>
    <t>2.4</t>
  </si>
  <si>
    <t>700/300/100</t>
  </si>
  <si>
    <t>550/340/1824</t>
  </si>
  <si>
    <t>4.7A</t>
  </si>
  <si>
    <t>1.9L</t>
  </si>
  <si>
    <t>1.21</t>
  </si>
  <si>
    <t>1800/900-700/750</t>
  </si>
  <si>
    <t>3.12</t>
  </si>
  <si>
    <t>1.13A</t>
  </si>
  <si>
    <t>3.13</t>
  </si>
  <si>
    <t>4.15</t>
  </si>
  <si>
    <t>6.11</t>
  </si>
  <si>
    <t>1.22A</t>
  </si>
  <si>
    <t>1.21A</t>
  </si>
  <si>
    <t>pracovní stůl  P</t>
  </si>
  <si>
    <t>1600/900-700/750</t>
  </si>
  <si>
    <t>1800/900-700/75</t>
  </si>
  <si>
    <t>1.24</t>
  </si>
  <si>
    <t>1200/700/750</t>
  </si>
  <si>
    <t>pracovní stůl  P   1x zaoblení</t>
  </si>
  <si>
    <t>pracovní stůl  L    1x zaoblení</t>
  </si>
  <si>
    <t>3.14</t>
  </si>
  <si>
    <t xml:space="preserve">krycí deska  </t>
  </si>
  <si>
    <t>2200/800/25</t>
  </si>
  <si>
    <t>4.16</t>
  </si>
  <si>
    <t>skříň polic.- dveře- sklo</t>
  </si>
  <si>
    <t>5.18</t>
  </si>
  <si>
    <t>500/358/1471</t>
  </si>
  <si>
    <t>9 x poštovní přihrádka v=100 mm</t>
  </si>
  <si>
    <t xml:space="preserve">polička </t>
  </si>
  <si>
    <t>kuchyňská sestava</t>
  </si>
  <si>
    <t xml:space="preserve">spodní skříňka </t>
  </si>
  <si>
    <t>10*</t>
  </si>
  <si>
    <t>1300/600/30</t>
  </si>
  <si>
    <t>horní skř., 1x zvedací dveře, Alu rám š 45 mm</t>
  </si>
  <si>
    <t>5.21</t>
  </si>
  <si>
    <t>400/400/750</t>
  </si>
  <si>
    <t>skříň  rohová</t>
  </si>
  <si>
    <t>1020/250/200</t>
  </si>
  <si>
    <t>nástavba polic. - dveře Z</t>
  </si>
  <si>
    <t>pracovní stůl a L  1x roh 150 mm</t>
  </si>
  <si>
    <t>1100/516/25</t>
  </si>
  <si>
    <t>5.20</t>
  </si>
  <si>
    <t>600/358/1041</t>
  </si>
  <si>
    <t>1500/700/750</t>
  </si>
  <si>
    <t>4.14</t>
  </si>
  <si>
    <t>480/358/728</t>
  </si>
  <si>
    <t>nástavba polic. - nika</t>
  </si>
  <si>
    <t>polička</t>
  </si>
  <si>
    <t>3.11</t>
  </si>
  <si>
    <t xml:space="preserve">jednací stůl - dopln.- centr. Noha -kruh d= 350 </t>
  </si>
  <si>
    <t>500/358/750</t>
  </si>
  <si>
    <t>1.14b</t>
  </si>
  <si>
    <t>3.1</t>
  </si>
  <si>
    <t>500/300/305</t>
  </si>
  <si>
    <t>600/358/1118</t>
  </si>
  <si>
    <t>5.17</t>
  </si>
  <si>
    <t>600/450//750</t>
  </si>
  <si>
    <t>300/400/1118</t>
  </si>
  <si>
    <t xml:space="preserve">*** skříňka kombin. </t>
  </si>
  <si>
    <t>5.10</t>
  </si>
  <si>
    <t>5.5a</t>
  </si>
  <si>
    <t>764/310/336</t>
  </si>
  <si>
    <t>560/550/850</t>
  </si>
  <si>
    <t>580/350/400</t>
  </si>
  <si>
    <t>580/350/600</t>
  </si>
  <si>
    <t>1.22</t>
  </si>
  <si>
    <t>d=950</t>
  </si>
  <si>
    <t>jednací stůl  1 noha - kov</t>
  </si>
  <si>
    <t xml:space="preserve">věšáková stěna </t>
  </si>
  <si>
    <t>800/358/1118</t>
  </si>
  <si>
    <t>*** skříň dveře</t>
  </si>
  <si>
    <t>5.15</t>
  </si>
  <si>
    <t xml:space="preserve">*** skříň - nika </t>
  </si>
  <si>
    <t>*** skříňka nástěnná polic.- dveře</t>
  </si>
  <si>
    <t>5</t>
  </si>
  <si>
    <t>výsuv pod klávesnici</t>
  </si>
  <si>
    <t>1.7a</t>
  </si>
  <si>
    <t>1400/1050-500/750</t>
  </si>
  <si>
    <t>680/600/1824</t>
  </si>
  <si>
    <t>680/600/600</t>
  </si>
  <si>
    <t>1.25</t>
  </si>
  <si>
    <t>manipulační stůl</t>
  </si>
  <si>
    <t>1540/600/1000</t>
  </si>
  <si>
    <t>8.5</t>
  </si>
  <si>
    <t>police závěsná</t>
  </si>
  <si>
    <t>1570/300/400</t>
  </si>
  <si>
    <t>1.14a</t>
  </si>
  <si>
    <t>750/300/305</t>
  </si>
  <si>
    <t>550/358/1185</t>
  </si>
  <si>
    <t>1200/250/200</t>
  </si>
  <si>
    <t>1800/300/305</t>
  </si>
  <si>
    <t>3.7</t>
  </si>
  <si>
    <t>400/250/150</t>
  </si>
  <si>
    <t>420/520/750</t>
  </si>
  <si>
    <t>skříň polic.- dveře Z (dolištovat vlevo)</t>
  </si>
  <si>
    <t xml:space="preserve">skříň  kombin.dveře - nika </t>
  </si>
  <si>
    <t>kontejner, centr. zámek, 5Z</t>
  </si>
  <si>
    <t>stolní deska - doplněk, 1 kov. Noha. d=60 /720</t>
  </si>
  <si>
    <t>1100/300/305</t>
  </si>
  <si>
    <t xml:space="preserve">***krycí deska  </t>
  </si>
  <si>
    <t xml:space="preserve">deska kuchyňská se zády </t>
  </si>
  <si>
    <t>lišta - vnitřní roh</t>
  </si>
  <si>
    <t>ostatní lištování bude určeno až při montáži</t>
  </si>
  <si>
    <t>DODÁVKA</t>
  </si>
  <si>
    <t>DOPRAVA</t>
  </si>
  <si>
    <t>CELKEM</t>
  </si>
  <si>
    <t>MONTÁŽ   8%</t>
  </si>
  <si>
    <t xml:space="preserve">PřF UK - 4NP  -  soubor nábytku a vybavení - dodávky a instalace </t>
  </si>
  <si>
    <r>
      <t xml:space="preserve">4.  NP -  místnosti  302 - 33     </t>
    </r>
    <r>
      <rPr>
        <b/>
        <sz val="11"/>
        <color indexed="10"/>
        <rFont val="Arial"/>
        <family val="2"/>
      </rPr>
      <t>pracovny</t>
    </r>
  </si>
  <si>
    <t>skříň polic. kombin. dveře + nika</t>
  </si>
  <si>
    <t xml:space="preserve">SPECIFIKACE PRO OCENĚNÍ </t>
  </si>
  <si>
    <t xml:space="preserve">židle jednací     </t>
  </si>
  <si>
    <t xml:space="preserve">židle pracovní </t>
  </si>
  <si>
    <t>X</t>
  </si>
  <si>
    <t>NEOCEŇOVAT !</t>
  </si>
  <si>
    <t xml:space="preserve"> = NABÍDKOVÁ CENA</t>
  </si>
  <si>
    <t>bez DPH</t>
  </si>
  <si>
    <t>(vzorek)</t>
  </si>
  <si>
    <t>R</t>
  </si>
  <si>
    <t>rezerva - dolištování mezer a drobné prvky a poličky</t>
  </si>
  <si>
    <t>PRO VŠECHNY STEJNÉ !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</si>
</sst>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\ &quot;Kč&quot;_-;\-* #,##0.0\ &quot;Kč&quot;_-;_-* &quot;-&quot;??\ &quot;Kč&quot;_-;_-@_-"/>
    <numFmt numFmtId="166" formatCode="_-* #,##0\ &quot;Kč&quot;_-;\-* #,##0\ &quot;Kč&quot;_-;_-* &quot;-&quot;??\ &quot;Kč&quot;_-;_-@_-"/>
    <numFmt numFmtId="167" formatCode="0.000"/>
    <numFmt numFmtId="168" formatCode="#,##0.00_ ;\-#,##0.00\ "/>
    <numFmt numFmtId="169" formatCode="#,##0.0_ ;\-#,##0.0\ "/>
    <numFmt numFmtId="170" formatCode="#,##0_ ;\-#,##0\ "/>
    <numFmt numFmtId="171" formatCode="#,##0.0"/>
    <numFmt numFmtId="172" formatCode="#,##0.000"/>
    <numFmt numFmtId="173" formatCode="&quot;L&quot;#,##0;\-&quot;L&quot;#,##0"/>
    <numFmt numFmtId="174" formatCode="&quot;L&quot;#,##0;[Red]\-&quot;L&quot;#,##0"/>
    <numFmt numFmtId="175" formatCode="&quot;L&quot;#,##0.00;\-&quot;L&quot;#,##0.00"/>
    <numFmt numFmtId="176" formatCode="&quot;L&quot;#,##0.00;[Red]\-&quot;L&quot;#,##0.00"/>
    <numFmt numFmtId="177" formatCode="_-&quot;L&quot;* #,##0_-;\-&quot;L&quot;* #,##0_-;_-&quot;L&quot;* &quot;-&quot;_-;_-@_-"/>
    <numFmt numFmtId="178" formatCode="_-* #,##0_-;\-* #,##0_-;_-* &quot;-&quot;_-;_-@_-"/>
    <numFmt numFmtId="179" formatCode="_-&quot;L&quot;* #,##0.00_-;\-&quot;L&quot;* #,##0.00_-;_-&quot;L&quot;* &quot;-&quot;??_-;_-@_-"/>
    <numFmt numFmtId="180" formatCode="_-* #,##0.00_-;\-* #,##0.00_-;_-* &quot;-&quot;??_-;_-@_-"/>
    <numFmt numFmtId="181" formatCode="d/mmmm\ yyyy"/>
    <numFmt numFmtId="182" formatCode="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000"/>
    <numFmt numFmtId="187" formatCode="mmmm\ yy"/>
    <numFmt numFmtId="188" formatCode="0.00000"/>
    <numFmt numFmtId="189" formatCode="#,##0&quot;Kč&quot;"/>
    <numFmt numFmtId="190" formatCode="#,##0.00&quot;Kč&quot;"/>
    <numFmt numFmtId="191" formatCode="000"/>
    <numFmt numFmtId="192" formatCode="000000000"/>
    <numFmt numFmtId="193" formatCode="#\ ###\ ##0"/>
    <numFmt numFmtId="194" formatCode="0.000;0.000;"/>
    <numFmt numFmtId="195" formatCode="0.00;0.00;"/>
    <numFmt numFmtId="196" formatCode="#\ ###\ ##0;#\ ###\ ##0;"/>
    <numFmt numFmtId="197" formatCode="#\ ###\ ##0.00"/>
    <numFmt numFmtId="198" formatCode="000\ 00"/>
    <numFmt numFmtId="199" formatCode="0.0000"/>
    <numFmt numFmtId="200" formatCode="#,##0.00\ &quot;Kč&quot;"/>
    <numFmt numFmtId="201" formatCode="#,##0\ &quot;Kč&quot;"/>
    <numFmt numFmtId="202" formatCode="#,##0.000_ ;\-#,##0.000\ "/>
    <numFmt numFmtId="203" formatCode="#,##0\ _K_č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1"/>
      <name val="Arial"/>
      <family val="2"/>
    </font>
    <font>
      <sz val="9"/>
      <name val="Arial CE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color indexed="10"/>
      <name val="Arial CE"/>
      <family val="0"/>
    </font>
    <font>
      <b/>
      <sz val="9"/>
      <name val="Arial CE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203" fontId="8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left"/>
    </xf>
    <xf numFmtId="49" fontId="12" fillId="0" borderId="16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7" fillId="0" borderId="18" xfId="0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8" fillId="0" borderId="13" xfId="39" applyNumberFormat="1" applyFont="1" applyFill="1" applyBorder="1" applyAlignment="1">
      <alignment/>
    </xf>
    <xf numFmtId="3" fontId="8" fillId="0" borderId="10" xfId="39" applyNumberFormat="1" applyFont="1" applyFill="1" applyBorder="1" applyAlignment="1">
      <alignment/>
    </xf>
    <xf numFmtId="3" fontId="8" fillId="0" borderId="18" xfId="39" applyNumberFormat="1" applyFont="1" applyFill="1" applyBorder="1" applyAlignment="1">
      <alignment/>
    </xf>
    <xf numFmtId="189" fontId="8" fillId="0" borderId="0" xfId="0" applyNumberFormat="1" applyFont="1" applyFill="1" applyBorder="1" applyAlignment="1">
      <alignment/>
    </xf>
    <xf numFmtId="189" fontId="9" fillId="0" borderId="0" xfId="0" applyNumberFormat="1" applyFont="1" applyAlignment="1">
      <alignment/>
    </xf>
    <xf numFmtId="49" fontId="10" fillId="0" borderId="20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201" fontId="9" fillId="0" borderId="0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8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0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5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203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203" fontId="0" fillId="0" borderId="0" xfId="0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201" fontId="8" fillId="0" borderId="0" xfId="0" applyNumberFormat="1" applyFont="1" applyBorder="1" applyAlignment="1">
      <alignment/>
    </xf>
    <xf numFmtId="189" fontId="10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189" fontId="14" fillId="0" borderId="0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 horizontal="center"/>
    </xf>
    <xf numFmtId="3" fontId="15" fillId="0" borderId="24" xfId="0" applyNumberFormat="1" applyFont="1" applyFill="1" applyBorder="1" applyAlignment="1">
      <alignment/>
    </xf>
    <xf numFmtId="203" fontId="10" fillId="0" borderId="25" xfId="0" applyNumberFormat="1" applyFont="1" applyFill="1" applyBorder="1" applyAlignment="1">
      <alignment horizontal="center"/>
    </xf>
    <xf numFmtId="203" fontId="10" fillId="0" borderId="26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49" fontId="12" fillId="0" borderId="27" xfId="0" applyNumberFormat="1" applyFont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99">
      <selection activeCell="I134" sqref="I134"/>
    </sheetView>
  </sheetViews>
  <sheetFormatPr defaultColWidth="8.28125" defaultRowHeight="14.25" customHeight="1"/>
  <cols>
    <col min="1" max="1" width="10.57421875" style="12" customWidth="1"/>
    <col min="2" max="2" width="41.28125" style="10" customWidth="1"/>
    <col min="3" max="3" width="16.8515625" style="9" customWidth="1"/>
    <col min="4" max="4" width="6.8515625" style="11" customWidth="1"/>
    <col min="5" max="5" width="7.8515625" style="14" customWidth="1"/>
    <col min="6" max="6" width="13.28125" style="34" customWidth="1"/>
    <col min="7" max="7" width="13.421875" style="15" customWidth="1"/>
    <col min="8" max="8" width="16.7109375" style="1" customWidth="1"/>
    <col min="9" max="16384" width="8.28125" style="1" customWidth="1"/>
  </cols>
  <sheetData>
    <row r="1" spans="1:7" ht="30.75" customHeight="1">
      <c r="A1" s="56" t="s">
        <v>302</v>
      </c>
      <c r="G1" s="26"/>
    </row>
    <row r="2" spans="1:7" ht="29.25" customHeight="1">
      <c r="A2" s="12" t="s">
        <v>305</v>
      </c>
      <c r="G2" s="26"/>
    </row>
    <row r="3" spans="1:7" ht="24.75" customHeight="1">
      <c r="A3" s="12" t="s">
        <v>303</v>
      </c>
      <c r="G3" s="26"/>
    </row>
    <row r="4" spans="1:7" s="27" customFormat="1" ht="14.25" customHeight="1">
      <c r="A4" s="62" t="s">
        <v>2</v>
      </c>
      <c r="B4" s="28" t="s">
        <v>0</v>
      </c>
      <c r="C4" s="28" t="s">
        <v>1</v>
      </c>
      <c r="D4" s="29" t="s">
        <v>3</v>
      </c>
      <c r="E4" s="30" t="s">
        <v>10</v>
      </c>
      <c r="F4" s="101" t="s">
        <v>4</v>
      </c>
      <c r="G4" s="99" t="s">
        <v>4</v>
      </c>
    </row>
    <row r="5" spans="1:7" ht="14.25" customHeight="1">
      <c r="A5" s="63"/>
      <c r="B5" s="31"/>
      <c r="C5" s="31"/>
      <c r="D5" s="32"/>
      <c r="E5" s="33"/>
      <c r="F5" s="102" t="s">
        <v>311</v>
      </c>
      <c r="G5" s="100" t="s">
        <v>28</v>
      </c>
    </row>
    <row r="6" spans="1:7" ht="14.25" customHeight="1">
      <c r="A6" s="64" t="s">
        <v>29</v>
      </c>
      <c r="B6" s="36" t="s">
        <v>6</v>
      </c>
      <c r="C6" s="37" t="s">
        <v>50</v>
      </c>
      <c r="D6" s="38">
        <v>8</v>
      </c>
      <c r="E6" s="39">
        <v>0</v>
      </c>
      <c r="F6" s="57">
        <f aca="true" t="shared" si="0" ref="F6:F69">(D6*E6)</f>
        <v>0</v>
      </c>
      <c r="G6" s="40">
        <f>(1.2*F6)</f>
        <v>0</v>
      </c>
    </row>
    <row r="7" spans="1:7" ht="14.25" customHeight="1">
      <c r="A7" s="65" t="s">
        <v>110</v>
      </c>
      <c r="B7" s="41" t="s">
        <v>244</v>
      </c>
      <c r="C7" s="41" t="s">
        <v>112</v>
      </c>
      <c r="D7" s="42">
        <v>1</v>
      </c>
      <c r="E7" s="43">
        <v>0</v>
      </c>
      <c r="F7" s="58">
        <f t="shared" si="0"/>
        <v>0</v>
      </c>
      <c r="G7" s="44">
        <f aca="true" t="shared" si="1" ref="G7:G119">(1.2*F7)</f>
        <v>0</v>
      </c>
    </row>
    <row r="8" spans="1:7" ht="14.25" customHeight="1">
      <c r="A8" s="65" t="s">
        <v>40</v>
      </c>
      <c r="B8" s="41" t="s">
        <v>41</v>
      </c>
      <c r="C8" s="45" t="s">
        <v>109</v>
      </c>
      <c r="D8" s="46" t="s">
        <v>43</v>
      </c>
      <c r="E8" s="43">
        <v>0</v>
      </c>
      <c r="F8" s="58">
        <f t="shared" si="0"/>
        <v>0</v>
      </c>
      <c r="G8" s="44">
        <f t="shared" si="1"/>
        <v>0</v>
      </c>
    </row>
    <row r="9" spans="1:7" ht="14.25" customHeight="1">
      <c r="A9" s="65" t="s">
        <v>107</v>
      </c>
      <c r="B9" s="41" t="s">
        <v>182</v>
      </c>
      <c r="C9" s="45" t="s">
        <v>108</v>
      </c>
      <c r="D9" s="42">
        <v>1</v>
      </c>
      <c r="E9" s="43">
        <v>0</v>
      </c>
      <c r="F9" s="58">
        <f t="shared" si="0"/>
        <v>0</v>
      </c>
      <c r="G9" s="44">
        <f t="shared" si="1"/>
        <v>0</v>
      </c>
    </row>
    <row r="10" spans="1:7" ht="14.25" customHeight="1">
      <c r="A10" s="65" t="s">
        <v>123</v>
      </c>
      <c r="B10" s="41" t="s">
        <v>120</v>
      </c>
      <c r="C10" s="45" t="s">
        <v>124</v>
      </c>
      <c r="D10" s="42">
        <v>2</v>
      </c>
      <c r="E10" s="43">
        <v>0</v>
      </c>
      <c r="F10" s="58">
        <f t="shared" si="0"/>
        <v>0</v>
      </c>
      <c r="G10" s="44">
        <f t="shared" si="1"/>
        <v>0</v>
      </c>
    </row>
    <row r="11" spans="1:7" ht="14.25" customHeight="1">
      <c r="A11" s="65" t="s">
        <v>202</v>
      </c>
      <c r="B11" s="41" t="s">
        <v>6</v>
      </c>
      <c r="C11" s="45" t="s">
        <v>96</v>
      </c>
      <c r="D11" s="42">
        <v>1</v>
      </c>
      <c r="E11" s="43">
        <v>0</v>
      </c>
      <c r="F11" s="58">
        <f t="shared" si="0"/>
        <v>0</v>
      </c>
      <c r="G11" s="44">
        <f t="shared" si="1"/>
        <v>0</v>
      </c>
    </row>
    <row r="12" spans="1:7" ht="14.25" customHeight="1">
      <c r="A12" s="65" t="s">
        <v>125</v>
      </c>
      <c r="B12" s="41" t="s">
        <v>292</v>
      </c>
      <c r="C12" s="41" t="s">
        <v>235</v>
      </c>
      <c r="D12" s="42">
        <v>1</v>
      </c>
      <c r="E12" s="43">
        <v>0</v>
      </c>
      <c r="F12" s="58">
        <f t="shared" si="0"/>
        <v>0</v>
      </c>
      <c r="G12" s="44">
        <f t="shared" si="1"/>
        <v>0</v>
      </c>
    </row>
    <row r="13" spans="1:7" ht="14.25" customHeight="1">
      <c r="A13" s="65" t="s">
        <v>281</v>
      </c>
      <c r="B13" s="41" t="s">
        <v>183</v>
      </c>
      <c r="C13" s="45" t="s">
        <v>11</v>
      </c>
      <c r="D13" s="42">
        <v>2</v>
      </c>
      <c r="E13" s="43">
        <v>0</v>
      </c>
      <c r="F13" s="58">
        <f t="shared" si="0"/>
        <v>0</v>
      </c>
      <c r="G13" s="44">
        <f t="shared" si="1"/>
        <v>0</v>
      </c>
    </row>
    <row r="14" spans="1:7" ht="14.25" customHeight="1">
      <c r="A14" s="65" t="s">
        <v>246</v>
      </c>
      <c r="B14" s="41" t="s">
        <v>111</v>
      </c>
      <c r="C14" s="45" t="s">
        <v>126</v>
      </c>
      <c r="D14" s="42">
        <v>2</v>
      </c>
      <c r="E14" s="43">
        <v>0</v>
      </c>
      <c r="F14" s="58">
        <f t="shared" si="0"/>
        <v>0</v>
      </c>
      <c r="G14" s="44">
        <f t="shared" si="1"/>
        <v>0</v>
      </c>
    </row>
    <row r="15" spans="1:7" ht="14.25" customHeight="1">
      <c r="A15" s="65" t="s">
        <v>119</v>
      </c>
      <c r="B15" s="41" t="s">
        <v>120</v>
      </c>
      <c r="C15" s="45" t="s">
        <v>121</v>
      </c>
      <c r="D15" s="42">
        <v>2</v>
      </c>
      <c r="E15" s="43">
        <v>0</v>
      </c>
      <c r="F15" s="58">
        <f t="shared" si="0"/>
        <v>0</v>
      </c>
      <c r="G15" s="44">
        <f t="shared" si="1"/>
        <v>0</v>
      </c>
    </row>
    <row r="16" spans="1:7" ht="14.25" customHeight="1">
      <c r="A16" s="65" t="s">
        <v>39</v>
      </c>
      <c r="B16" s="41" t="s">
        <v>34</v>
      </c>
      <c r="C16" s="41" t="s">
        <v>33</v>
      </c>
      <c r="D16" s="46" t="s">
        <v>269</v>
      </c>
      <c r="E16" s="43">
        <v>0</v>
      </c>
      <c r="F16" s="58">
        <f t="shared" si="0"/>
        <v>0</v>
      </c>
      <c r="G16" s="44">
        <f t="shared" si="1"/>
        <v>0</v>
      </c>
    </row>
    <row r="17" spans="1:8" ht="14.25" customHeight="1">
      <c r="A17" s="65" t="s">
        <v>166</v>
      </c>
      <c r="B17" s="41" t="s">
        <v>120</v>
      </c>
      <c r="C17" s="45" t="s">
        <v>11</v>
      </c>
      <c r="D17" s="42">
        <v>4</v>
      </c>
      <c r="E17" s="43">
        <v>0</v>
      </c>
      <c r="F17" s="58">
        <f t="shared" si="0"/>
        <v>0</v>
      </c>
      <c r="G17" s="44">
        <f t="shared" si="1"/>
        <v>0</v>
      </c>
      <c r="H17" s="1" t="s">
        <v>312</v>
      </c>
    </row>
    <row r="18" spans="1:7" ht="14.25" customHeight="1">
      <c r="A18" s="65" t="s">
        <v>168</v>
      </c>
      <c r="B18" s="41" t="s">
        <v>6</v>
      </c>
      <c r="C18" s="45" t="s">
        <v>171</v>
      </c>
      <c r="D18" s="42">
        <v>1</v>
      </c>
      <c r="E18" s="43">
        <v>0</v>
      </c>
      <c r="F18" s="58">
        <f t="shared" si="0"/>
        <v>0</v>
      </c>
      <c r="G18" s="44">
        <f t="shared" si="1"/>
        <v>0</v>
      </c>
    </row>
    <row r="19" spans="1:7" ht="14.25" customHeight="1">
      <c r="A19" s="65" t="s">
        <v>169</v>
      </c>
      <c r="B19" s="41" t="s">
        <v>111</v>
      </c>
      <c r="C19" s="45" t="s">
        <v>170</v>
      </c>
      <c r="D19" s="42">
        <v>1</v>
      </c>
      <c r="E19" s="43">
        <v>0</v>
      </c>
      <c r="F19" s="58">
        <f t="shared" si="0"/>
        <v>0</v>
      </c>
      <c r="G19" s="44">
        <f t="shared" si="1"/>
        <v>0</v>
      </c>
    </row>
    <row r="20" spans="1:7" ht="14.25" customHeight="1">
      <c r="A20" s="65" t="s">
        <v>191</v>
      </c>
      <c r="B20" s="41" t="s">
        <v>120</v>
      </c>
      <c r="C20" s="45" t="s">
        <v>238</v>
      </c>
      <c r="D20" s="42">
        <v>4</v>
      </c>
      <c r="E20" s="43">
        <v>0</v>
      </c>
      <c r="F20" s="58">
        <f t="shared" si="0"/>
        <v>0</v>
      </c>
      <c r="G20" s="44">
        <f t="shared" si="1"/>
        <v>0</v>
      </c>
    </row>
    <row r="21" spans="1:7" ht="14.25" customHeight="1">
      <c r="A21" s="65" t="s">
        <v>199</v>
      </c>
      <c r="B21" s="41" t="s">
        <v>234</v>
      </c>
      <c r="C21" s="45" t="s">
        <v>200</v>
      </c>
      <c r="D21" s="42">
        <v>4</v>
      </c>
      <c r="E21" s="43">
        <v>0</v>
      </c>
      <c r="F21" s="58">
        <f t="shared" si="0"/>
        <v>0</v>
      </c>
      <c r="G21" s="44">
        <f t="shared" si="1"/>
        <v>0</v>
      </c>
    </row>
    <row r="22" spans="1:7" ht="14.25" customHeight="1">
      <c r="A22" s="65" t="s">
        <v>207</v>
      </c>
      <c r="B22" s="41" t="s">
        <v>213</v>
      </c>
      <c r="C22" s="45" t="s">
        <v>210</v>
      </c>
      <c r="D22" s="42">
        <v>1</v>
      </c>
      <c r="E22" s="43">
        <v>0</v>
      </c>
      <c r="F22" s="58">
        <f t="shared" si="0"/>
        <v>0</v>
      </c>
      <c r="G22" s="44">
        <f t="shared" si="1"/>
        <v>0</v>
      </c>
    </row>
    <row r="23" spans="1:7" ht="14.25" customHeight="1">
      <c r="A23" s="65" t="s">
        <v>260</v>
      </c>
      <c r="B23" s="41" t="s">
        <v>262</v>
      </c>
      <c r="C23" s="45" t="s">
        <v>261</v>
      </c>
      <c r="D23" s="42">
        <v>1</v>
      </c>
      <c r="E23" s="43">
        <v>0</v>
      </c>
      <c r="F23" s="58">
        <f t="shared" si="0"/>
        <v>0</v>
      </c>
      <c r="G23" s="44">
        <f t="shared" si="1"/>
        <v>0</v>
      </c>
    </row>
    <row r="24" spans="1:7" ht="14.25" customHeight="1">
      <c r="A24" s="65" t="s">
        <v>206</v>
      </c>
      <c r="B24" s="41" t="s">
        <v>214</v>
      </c>
      <c r="C24" s="45" t="s">
        <v>209</v>
      </c>
      <c r="D24" s="42">
        <v>2</v>
      </c>
      <c r="E24" s="43">
        <v>0</v>
      </c>
      <c r="F24" s="58">
        <f t="shared" si="0"/>
        <v>0</v>
      </c>
      <c r="G24" s="44">
        <f t="shared" si="1"/>
        <v>0</v>
      </c>
    </row>
    <row r="25" spans="1:7" ht="14.25" customHeight="1">
      <c r="A25" s="65" t="s">
        <v>211</v>
      </c>
      <c r="B25" s="41" t="s">
        <v>208</v>
      </c>
      <c r="C25" s="45" t="s">
        <v>212</v>
      </c>
      <c r="D25" s="42">
        <v>1</v>
      </c>
      <c r="E25" s="43">
        <v>0</v>
      </c>
      <c r="F25" s="58">
        <f t="shared" si="0"/>
        <v>0</v>
      </c>
      <c r="G25" s="44">
        <f t="shared" si="1"/>
        <v>0</v>
      </c>
    </row>
    <row r="26" spans="1:7" ht="14.25" customHeight="1">
      <c r="A26" s="65" t="s">
        <v>275</v>
      </c>
      <c r="B26" s="41" t="s">
        <v>276</v>
      </c>
      <c r="C26" s="45" t="s">
        <v>277</v>
      </c>
      <c r="D26" s="42">
        <v>1</v>
      </c>
      <c r="E26" s="43">
        <v>0</v>
      </c>
      <c r="F26" s="58">
        <f t="shared" si="0"/>
        <v>0</v>
      </c>
      <c r="G26" s="44">
        <f t="shared" si="1"/>
        <v>0</v>
      </c>
    </row>
    <row r="27" spans="1:7" ht="14.25" customHeight="1">
      <c r="A27" s="65" t="s">
        <v>156</v>
      </c>
      <c r="B27" s="41" t="s">
        <v>155</v>
      </c>
      <c r="C27" s="45" t="s">
        <v>157</v>
      </c>
      <c r="D27" s="42">
        <v>2</v>
      </c>
      <c r="E27" s="43">
        <v>0</v>
      </c>
      <c r="F27" s="58">
        <f t="shared" si="0"/>
        <v>0</v>
      </c>
      <c r="G27" s="44">
        <f t="shared" si="1"/>
        <v>0</v>
      </c>
    </row>
    <row r="28" spans="1:7" ht="14.25" customHeight="1">
      <c r="A28" s="65" t="s">
        <v>136</v>
      </c>
      <c r="B28" s="41" t="s">
        <v>137</v>
      </c>
      <c r="C28" s="45" t="s">
        <v>135</v>
      </c>
      <c r="D28" s="42">
        <v>2</v>
      </c>
      <c r="E28" s="43">
        <v>0</v>
      </c>
      <c r="F28" s="58">
        <f t="shared" si="0"/>
        <v>0</v>
      </c>
      <c r="G28" s="44">
        <f t="shared" si="1"/>
        <v>0</v>
      </c>
    </row>
    <row r="29" spans="1:7" ht="14.25" customHeight="1">
      <c r="A29" s="65" t="s">
        <v>52</v>
      </c>
      <c r="B29" s="41" t="s">
        <v>12</v>
      </c>
      <c r="C29" s="45" t="s">
        <v>53</v>
      </c>
      <c r="D29" s="42">
        <v>2</v>
      </c>
      <c r="E29" s="43">
        <v>0</v>
      </c>
      <c r="F29" s="58">
        <f t="shared" si="0"/>
        <v>0</v>
      </c>
      <c r="G29" s="44">
        <f t="shared" si="1"/>
        <v>0</v>
      </c>
    </row>
    <row r="30" spans="1:7" ht="14.25" customHeight="1">
      <c r="A30" s="65" t="s">
        <v>87</v>
      </c>
      <c r="B30" s="41" t="s">
        <v>12</v>
      </c>
      <c r="C30" s="45" t="s">
        <v>13</v>
      </c>
      <c r="D30" s="42">
        <v>1</v>
      </c>
      <c r="E30" s="43">
        <v>0</v>
      </c>
      <c r="F30" s="58">
        <f t="shared" si="0"/>
        <v>0</v>
      </c>
      <c r="G30" s="44">
        <f t="shared" si="1"/>
        <v>0</v>
      </c>
    </row>
    <row r="31" spans="1:7" ht="14.25" customHeight="1">
      <c r="A31" s="65" t="s">
        <v>84</v>
      </c>
      <c r="B31" s="41" t="s">
        <v>93</v>
      </c>
      <c r="C31" s="45" t="s">
        <v>94</v>
      </c>
      <c r="D31" s="42">
        <v>1</v>
      </c>
      <c r="E31" s="43">
        <v>0</v>
      </c>
      <c r="F31" s="58">
        <f t="shared" si="0"/>
        <v>0</v>
      </c>
      <c r="G31" s="44">
        <f t="shared" si="1"/>
        <v>0</v>
      </c>
    </row>
    <row r="32" spans="1:7" ht="14.25" customHeight="1">
      <c r="A32" s="65" t="s">
        <v>271</v>
      </c>
      <c r="B32" s="41" t="s">
        <v>6</v>
      </c>
      <c r="C32" s="45" t="s">
        <v>272</v>
      </c>
      <c r="D32" s="42">
        <v>1</v>
      </c>
      <c r="E32" s="43">
        <v>0</v>
      </c>
      <c r="F32" s="58">
        <f t="shared" si="0"/>
        <v>0</v>
      </c>
      <c r="G32" s="44">
        <f t="shared" si="1"/>
        <v>0</v>
      </c>
    </row>
    <row r="33" spans="1:7" ht="14.25" customHeight="1">
      <c r="A33" s="65" t="s">
        <v>85</v>
      </c>
      <c r="B33" s="41" t="s">
        <v>6</v>
      </c>
      <c r="C33" s="45" t="s">
        <v>95</v>
      </c>
      <c r="D33" s="42">
        <v>1</v>
      </c>
      <c r="E33" s="43">
        <v>0</v>
      </c>
      <c r="F33" s="58">
        <f t="shared" si="0"/>
        <v>0</v>
      </c>
      <c r="G33" s="44">
        <f t="shared" si="1"/>
        <v>0</v>
      </c>
    </row>
    <row r="34" spans="1:7" ht="14.25" customHeight="1">
      <c r="A34" s="65" t="s">
        <v>86</v>
      </c>
      <c r="B34" s="41" t="s">
        <v>6</v>
      </c>
      <c r="C34" s="45" t="s">
        <v>96</v>
      </c>
      <c r="D34" s="42">
        <v>1</v>
      </c>
      <c r="E34" s="43">
        <v>0</v>
      </c>
      <c r="F34" s="58">
        <f t="shared" si="0"/>
        <v>0</v>
      </c>
      <c r="G34" s="44">
        <f t="shared" si="1"/>
        <v>0</v>
      </c>
    </row>
    <row r="35" spans="1:7" ht="14.25" customHeight="1">
      <c r="A35" s="65" t="s">
        <v>198</v>
      </c>
      <c r="B35" s="41" t="s">
        <v>6</v>
      </c>
      <c r="C35" s="45" t="s">
        <v>96</v>
      </c>
      <c r="D35" s="42">
        <v>1</v>
      </c>
      <c r="E35" s="43">
        <v>0</v>
      </c>
      <c r="F35" s="58">
        <f t="shared" si="0"/>
        <v>0</v>
      </c>
      <c r="G35" s="44">
        <f t="shared" si="1"/>
        <v>0</v>
      </c>
    </row>
    <row r="36" spans="1:8" ht="14.25" customHeight="1">
      <c r="A36" s="65" t="s">
        <v>22</v>
      </c>
      <c r="B36" s="41" t="s">
        <v>7</v>
      </c>
      <c r="C36" s="45" t="s">
        <v>51</v>
      </c>
      <c r="D36" s="42">
        <v>21</v>
      </c>
      <c r="E36" s="43">
        <v>0</v>
      </c>
      <c r="F36" s="58">
        <f t="shared" si="0"/>
        <v>0</v>
      </c>
      <c r="G36" s="44">
        <f t="shared" si="1"/>
        <v>0</v>
      </c>
      <c r="H36" s="1" t="s">
        <v>312</v>
      </c>
    </row>
    <row r="37" spans="1:7" ht="14.25" customHeight="1">
      <c r="A37" s="65" t="s">
        <v>23</v>
      </c>
      <c r="B37" s="41" t="s">
        <v>291</v>
      </c>
      <c r="C37" s="45" t="s">
        <v>288</v>
      </c>
      <c r="D37" s="42">
        <v>5</v>
      </c>
      <c r="E37" s="43">
        <v>0</v>
      </c>
      <c r="F37" s="58">
        <f t="shared" si="0"/>
        <v>0</v>
      </c>
      <c r="G37" s="44">
        <f t="shared" si="1"/>
        <v>0</v>
      </c>
    </row>
    <row r="38" spans="1:7" ht="14.25" customHeight="1">
      <c r="A38" s="65" t="s">
        <v>48</v>
      </c>
      <c r="B38" s="41" t="s">
        <v>30</v>
      </c>
      <c r="C38" s="45" t="s">
        <v>49</v>
      </c>
      <c r="D38" s="42">
        <v>28</v>
      </c>
      <c r="E38" s="43">
        <v>0</v>
      </c>
      <c r="F38" s="58">
        <f t="shared" si="0"/>
        <v>0</v>
      </c>
      <c r="G38" s="44">
        <f t="shared" si="1"/>
        <v>0</v>
      </c>
    </row>
    <row r="39" spans="1:7" ht="14.25" customHeight="1">
      <c r="A39" s="65" t="s">
        <v>194</v>
      </c>
      <c r="B39" s="41" t="s">
        <v>270</v>
      </c>
      <c r="C39" s="45" t="s">
        <v>195</v>
      </c>
      <c r="D39" s="42">
        <v>1</v>
      </c>
      <c r="E39" s="43">
        <v>0</v>
      </c>
      <c r="F39" s="58">
        <f t="shared" si="0"/>
        <v>0</v>
      </c>
      <c r="G39" s="44">
        <f t="shared" si="1"/>
        <v>0</v>
      </c>
    </row>
    <row r="40" spans="1:7" ht="14.25" customHeight="1">
      <c r="A40" s="65" t="s">
        <v>247</v>
      </c>
      <c r="B40" s="41" t="s">
        <v>18</v>
      </c>
      <c r="C40" s="45" t="s">
        <v>248</v>
      </c>
      <c r="D40" s="42">
        <v>1</v>
      </c>
      <c r="E40" s="43">
        <v>0</v>
      </c>
      <c r="F40" s="58">
        <f t="shared" si="0"/>
        <v>0</v>
      </c>
      <c r="G40" s="44">
        <f t="shared" si="1"/>
        <v>0</v>
      </c>
    </row>
    <row r="41" spans="1:7" ht="14.25" customHeight="1">
      <c r="A41" s="65" t="s">
        <v>127</v>
      </c>
      <c r="B41" s="41" t="s">
        <v>18</v>
      </c>
      <c r="C41" s="45" t="s">
        <v>122</v>
      </c>
      <c r="D41" s="42">
        <v>2</v>
      </c>
      <c r="E41" s="43">
        <v>0</v>
      </c>
      <c r="F41" s="58">
        <f t="shared" si="0"/>
        <v>0</v>
      </c>
      <c r="G41" s="44">
        <f t="shared" si="1"/>
        <v>0</v>
      </c>
    </row>
    <row r="42" spans="1:7" ht="14.25" customHeight="1">
      <c r="A42" s="65" t="s">
        <v>243</v>
      </c>
      <c r="B42" s="41" t="s">
        <v>37</v>
      </c>
      <c r="C42" s="45" t="s">
        <v>38</v>
      </c>
      <c r="D42" s="42">
        <v>2</v>
      </c>
      <c r="E42" s="43">
        <v>0</v>
      </c>
      <c r="F42" s="58">
        <f t="shared" si="0"/>
        <v>0</v>
      </c>
      <c r="G42" s="44">
        <f t="shared" si="1"/>
        <v>0</v>
      </c>
    </row>
    <row r="43" spans="1:7" ht="14.25" customHeight="1">
      <c r="A43" s="65" t="s">
        <v>201</v>
      </c>
      <c r="B43" s="41" t="s">
        <v>97</v>
      </c>
      <c r="C43" s="47" t="s">
        <v>285</v>
      </c>
      <c r="D43" s="42">
        <v>2</v>
      </c>
      <c r="E43" s="43">
        <v>0</v>
      </c>
      <c r="F43" s="58">
        <f t="shared" si="0"/>
        <v>0</v>
      </c>
      <c r="G43" s="44">
        <f t="shared" si="1"/>
        <v>0</v>
      </c>
    </row>
    <row r="44" spans="1:7" ht="14.25" customHeight="1">
      <c r="A44" s="65" t="s">
        <v>203</v>
      </c>
      <c r="B44" s="41" t="s">
        <v>97</v>
      </c>
      <c r="C44" s="47" t="s">
        <v>293</v>
      </c>
      <c r="D44" s="42">
        <v>1</v>
      </c>
      <c r="E44" s="43">
        <v>0</v>
      </c>
      <c r="F44" s="58">
        <f t="shared" si="0"/>
        <v>0</v>
      </c>
      <c r="G44" s="44">
        <f t="shared" si="1"/>
        <v>0</v>
      </c>
    </row>
    <row r="45" spans="1:7" ht="14.25" customHeight="1">
      <c r="A45" s="65" t="s">
        <v>215</v>
      </c>
      <c r="B45" s="41" t="s">
        <v>216</v>
      </c>
      <c r="C45" s="47" t="s">
        <v>217</v>
      </c>
      <c r="D45" s="42">
        <v>1</v>
      </c>
      <c r="E45" s="43">
        <v>0</v>
      </c>
      <c r="F45" s="58">
        <f t="shared" si="0"/>
        <v>0</v>
      </c>
      <c r="G45" s="44">
        <f t="shared" si="1"/>
        <v>0</v>
      </c>
    </row>
    <row r="46" spans="1:7" ht="14.25" customHeight="1">
      <c r="A46" s="65" t="s">
        <v>16</v>
      </c>
      <c r="B46" s="41" t="s">
        <v>18</v>
      </c>
      <c r="C46" s="45" t="s">
        <v>158</v>
      </c>
      <c r="D46" s="42">
        <v>23</v>
      </c>
      <c r="E46" s="43">
        <v>0</v>
      </c>
      <c r="F46" s="58">
        <f t="shared" si="0"/>
        <v>0</v>
      </c>
      <c r="G46" s="44">
        <f t="shared" si="1"/>
        <v>0</v>
      </c>
    </row>
    <row r="47" spans="1:7" ht="14.25" customHeight="1">
      <c r="A47" s="65" t="s">
        <v>149</v>
      </c>
      <c r="B47" s="41" t="s">
        <v>294</v>
      </c>
      <c r="C47" s="45" t="s">
        <v>150</v>
      </c>
      <c r="D47" s="42">
        <v>1</v>
      </c>
      <c r="E47" s="43">
        <v>0</v>
      </c>
      <c r="F47" s="58">
        <f t="shared" si="0"/>
        <v>0</v>
      </c>
      <c r="G47" s="44">
        <f t="shared" si="1"/>
        <v>0</v>
      </c>
    </row>
    <row r="48" spans="1:7" ht="14.25" customHeight="1">
      <c r="A48" s="65" t="s">
        <v>140</v>
      </c>
      <c r="B48" s="41" t="s">
        <v>216</v>
      </c>
      <c r="C48" s="45" t="s">
        <v>141</v>
      </c>
      <c r="D48" s="42">
        <v>1</v>
      </c>
      <c r="E48" s="43">
        <v>0</v>
      </c>
      <c r="F48" s="58">
        <f t="shared" si="0"/>
        <v>0</v>
      </c>
      <c r="G48" s="44">
        <f t="shared" si="1"/>
        <v>0</v>
      </c>
    </row>
    <row r="49" spans="1:7" ht="14.25" customHeight="1">
      <c r="A49" s="65" t="s">
        <v>54</v>
      </c>
      <c r="B49" s="41" t="s">
        <v>24</v>
      </c>
      <c r="C49" s="45" t="s">
        <v>55</v>
      </c>
      <c r="D49" s="42">
        <v>11</v>
      </c>
      <c r="E49" s="43">
        <v>0</v>
      </c>
      <c r="F49" s="58">
        <f t="shared" si="0"/>
        <v>0</v>
      </c>
      <c r="G49" s="44">
        <f t="shared" si="1"/>
        <v>0</v>
      </c>
    </row>
    <row r="50" spans="1:7" ht="14.25" customHeight="1">
      <c r="A50" s="65" t="s">
        <v>286</v>
      </c>
      <c r="B50" s="41" t="s">
        <v>24</v>
      </c>
      <c r="C50" s="45" t="s">
        <v>287</v>
      </c>
      <c r="D50" s="42">
        <v>1</v>
      </c>
      <c r="E50" s="43">
        <v>0</v>
      </c>
      <c r="F50" s="58">
        <f t="shared" si="0"/>
        <v>0</v>
      </c>
      <c r="G50" s="44">
        <f t="shared" si="1"/>
        <v>0</v>
      </c>
    </row>
    <row r="51" spans="1:7" ht="14.25" customHeight="1">
      <c r="A51" s="65" t="s">
        <v>88</v>
      </c>
      <c r="B51" s="41" t="s">
        <v>97</v>
      </c>
      <c r="C51" s="47" t="s">
        <v>193</v>
      </c>
      <c r="D51" s="42">
        <v>7</v>
      </c>
      <c r="E51" s="43">
        <v>0</v>
      </c>
      <c r="F51" s="58">
        <f t="shared" si="0"/>
        <v>0</v>
      </c>
      <c r="G51" s="44">
        <f t="shared" si="1"/>
        <v>0</v>
      </c>
    </row>
    <row r="52" spans="1:7" ht="14.25" customHeight="1">
      <c r="A52" s="65" t="s">
        <v>106</v>
      </c>
      <c r="B52" s="41" t="s">
        <v>97</v>
      </c>
      <c r="C52" s="47" t="s">
        <v>282</v>
      </c>
      <c r="D52" s="42">
        <v>4</v>
      </c>
      <c r="E52" s="43">
        <v>0</v>
      </c>
      <c r="F52" s="58">
        <f t="shared" si="0"/>
        <v>0</v>
      </c>
      <c r="G52" s="44">
        <f t="shared" si="1"/>
        <v>0</v>
      </c>
    </row>
    <row r="53" spans="1:7" ht="14.25" customHeight="1">
      <c r="A53" s="65" t="s">
        <v>31</v>
      </c>
      <c r="B53" s="41" t="s">
        <v>5</v>
      </c>
      <c r="C53" s="45" t="s">
        <v>70</v>
      </c>
      <c r="D53" s="42">
        <v>1</v>
      </c>
      <c r="E53" s="43">
        <v>0</v>
      </c>
      <c r="F53" s="58">
        <f t="shared" si="0"/>
        <v>0</v>
      </c>
      <c r="G53" s="44">
        <f t="shared" si="1"/>
        <v>0</v>
      </c>
    </row>
    <row r="54" spans="1:7" ht="14.25" customHeight="1">
      <c r="A54" s="65" t="s">
        <v>31</v>
      </c>
      <c r="B54" s="41" t="s">
        <v>5</v>
      </c>
      <c r="C54" s="45" t="s">
        <v>70</v>
      </c>
      <c r="D54" s="42">
        <v>13</v>
      </c>
      <c r="E54" s="43">
        <v>0</v>
      </c>
      <c r="F54" s="58">
        <f t="shared" si="0"/>
        <v>0</v>
      </c>
      <c r="G54" s="44">
        <f t="shared" si="1"/>
        <v>0</v>
      </c>
    </row>
    <row r="55" spans="1:7" ht="14.25" customHeight="1">
      <c r="A55" s="65" t="s">
        <v>91</v>
      </c>
      <c r="B55" s="41" t="s">
        <v>17</v>
      </c>
      <c r="C55" s="41" t="s">
        <v>62</v>
      </c>
      <c r="D55" s="42">
        <v>1</v>
      </c>
      <c r="E55" s="43">
        <v>0</v>
      </c>
      <c r="F55" s="58">
        <f t="shared" si="0"/>
        <v>0</v>
      </c>
      <c r="G55" s="44">
        <f t="shared" si="1"/>
        <v>0</v>
      </c>
    </row>
    <row r="56" spans="1:7" ht="14.25" customHeight="1">
      <c r="A56" s="65" t="s">
        <v>187</v>
      </c>
      <c r="B56" s="41" t="s">
        <v>73</v>
      </c>
      <c r="C56" s="45" t="s">
        <v>188</v>
      </c>
      <c r="D56" s="42">
        <v>6</v>
      </c>
      <c r="E56" s="43">
        <v>0</v>
      </c>
      <c r="F56" s="58">
        <f t="shared" si="0"/>
        <v>0</v>
      </c>
      <c r="G56" s="44">
        <f t="shared" si="1"/>
        <v>0</v>
      </c>
    </row>
    <row r="57" spans="1:7" ht="14.25" customHeight="1">
      <c r="A57" s="65" t="s">
        <v>239</v>
      </c>
      <c r="B57" s="41" t="s">
        <v>304</v>
      </c>
      <c r="C57" s="45" t="s">
        <v>70</v>
      </c>
      <c r="D57" s="42">
        <v>2</v>
      </c>
      <c r="E57" s="43">
        <v>0</v>
      </c>
      <c r="F57" s="58">
        <f t="shared" si="0"/>
        <v>0</v>
      </c>
      <c r="G57" s="44">
        <f t="shared" si="1"/>
        <v>0</v>
      </c>
    </row>
    <row r="58" spans="1:7" ht="14.25" customHeight="1">
      <c r="A58" s="65" t="s">
        <v>204</v>
      </c>
      <c r="B58" s="41" t="s">
        <v>289</v>
      </c>
      <c r="C58" s="45" t="s">
        <v>273</v>
      </c>
      <c r="D58" s="42">
        <v>3</v>
      </c>
      <c r="E58" s="43">
        <v>0</v>
      </c>
      <c r="F58" s="58">
        <f t="shared" si="0"/>
        <v>0</v>
      </c>
      <c r="G58" s="44">
        <f t="shared" si="1"/>
        <v>0</v>
      </c>
    </row>
    <row r="59" spans="1:7" ht="14.25" customHeight="1">
      <c r="A59" s="65" t="s">
        <v>218</v>
      </c>
      <c r="B59" s="41" t="s">
        <v>219</v>
      </c>
      <c r="C59" s="45" t="s">
        <v>62</v>
      </c>
      <c r="D59" s="42">
        <v>3</v>
      </c>
      <c r="E59" s="43">
        <v>0</v>
      </c>
      <c r="F59" s="58">
        <f t="shared" si="0"/>
        <v>0</v>
      </c>
      <c r="G59" s="44">
        <f t="shared" si="1"/>
        <v>0</v>
      </c>
    </row>
    <row r="60" spans="1:7" ht="14.25" customHeight="1">
      <c r="A60" s="65" t="s">
        <v>68</v>
      </c>
      <c r="B60" s="41" t="s">
        <v>69</v>
      </c>
      <c r="C60" s="45" t="s">
        <v>62</v>
      </c>
      <c r="D60" s="42">
        <v>5</v>
      </c>
      <c r="E60" s="43">
        <v>0</v>
      </c>
      <c r="F60" s="58">
        <f t="shared" si="0"/>
        <v>0</v>
      </c>
      <c r="G60" s="44">
        <f t="shared" si="1"/>
        <v>0</v>
      </c>
    </row>
    <row r="61" spans="1:7" ht="14.25" customHeight="1">
      <c r="A61" s="65" t="s">
        <v>61</v>
      </c>
      <c r="B61" s="41" t="s">
        <v>17</v>
      </c>
      <c r="C61" s="45" t="s">
        <v>62</v>
      </c>
      <c r="D61" s="42">
        <v>20</v>
      </c>
      <c r="E61" s="43">
        <v>0</v>
      </c>
      <c r="F61" s="58">
        <f t="shared" si="0"/>
        <v>0</v>
      </c>
      <c r="G61" s="44">
        <f t="shared" si="1"/>
        <v>0</v>
      </c>
    </row>
    <row r="62" spans="1:7" ht="14.25" customHeight="1">
      <c r="A62" s="65" t="s">
        <v>117</v>
      </c>
      <c r="B62" s="41" t="s">
        <v>73</v>
      </c>
      <c r="C62" s="45" t="s">
        <v>62</v>
      </c>
      <c r="D62" s="42">
        <v>8</v>
      </c>
      <c r="E62" s="43">
        <v>0</v>
      </c>
      <c r="F62" s="58">
        <f t="shared" si="0"/>
        <v>0</v>
      </c>
      <c r="G62" s="44">
        <f t="shared" si="1"/>
        <v>0</v>
      </c>
    </row>
    <row r="63" spans="1:7" ht="14.25" customHeight="1">
      <c r="A63" s="65" t="s">
        <v>161</v>
      </c>
      <c r="B63" s="41" t="s">
        <v>17</v>
      </c>
      <c r="C63" s="45" t="s">
        <v>162</v>
      </c>
      <c r="D63" s="42">
        <v>1</v>
      </c>
      <c r="E63" s="43">
        <v>0</v>
      </c>
      <c r="F63" s="58">
        <f t="shared" si="0"/>
        <v>0</v>
      </c>
      <c r="G63" s="44">
        <f t="shared" si="1"/>
        <v>0</v>
      </c>
    </row>
    <row r="64" spans="1:7" ht="14.25" customHeight="1">
      <c r="A64" s="65" t="s">
        <v>71</v>
      </c>
      <c r="B64" s="41" t="s">
        <v>265</v>
      </c>
      <c r="C64" s="45" t="s">
        <v>70</v>
      </c>
      <c r="D64" s="42">
        <v>3</v>
      </c>
      <c r="E64" s="43">
        <v>0</v>
      </c>
      <c r="F64" s="58">
        <f t="shared" si="0"/>
        <v>0</v>
      </c>
      <c r="G64" s="44">
        <f t="shared" si="1"/>
        <v>0</v>
      </c>
    </row>
    <row r="65" spans="1:7" ht="14.25" customHeight="1">
      <c r="A65" s="65" t="s">
        <v>71</v>
      </c>
      <c r="B65" s="41" t="s">
        <v>73</v>
      </c>
      <c r="C65" s="45" t="s">
        <v>70</v>
      </c>
      <c r="D65" s="42">
        <v>6</v>
      </c>
      <c r="E65" s="43">
        <v>0</v>
      </c>
      <c r="F65" s="58">
        <f t="shared" si="0"/>
        <v>0</v>
      </c>
      <c r="G65" s="44">
        <f t="shared" si="1"/>
        <v>0</v>
      </c>
    </row>
    <row r="66" spans="1:7" ht="14.25" customHeight="1">
      <c r="A66" s="65" t="s">
        <v>151</v>
      </c>
      <c r="B66" s="41" t="s">
        <v>73</v>
      </c>
      <c r="C66" s="45" t="s">
        <v>152</v>
      </c>
      <c r="D66" s="42">
        <v>2</v>
      </c>
      <c r="E66" s="43">
        <v>0</v>
      </c>
      <c r="F66" s="58">
        <f t="shared" si="0"/>
        <v>0</v>
      </c>
      <c r="G66" s="44">
        <f t="shared" si="1"/>
        <v>0</v>
      </c>
    </row>
    <row r="67" spans="1:7" ht="14.25" customHeight="1">
      <c r="A67" s="65" t="s">
        <v>151</v>
      </c>
      <c r="B67" s="41" t="s">
        <v>73</v>
      </c>
      <c r="C67" s="45" t="s">
        <v>152</v>
      </c>
      <c r="D67" s="42">
        <v>2</v>
      </c>
      <c r="E67" s="43">
        <v>0</v>
      </c>
      <c r="F67" s="58">
        <f t="shared" si="0"/>
        <v>0</v>
      </c>
      <c r="G67" s="44">
        <f t="shared" si="1"/>
        <v>0</v>
      </c>
    </row>
    <row r="68" spans="1:7" ht="14.25" customHeight="1">
      <c r="A68" s="65" t="s">
        <v>197</v>
      </c>
      <c r="B68" s="41" t="s">
        <v>192</v>
      </c>
      <c r="C68" s="45" t="s">
        <v>196</v>
      </c>
      <c r="D68" s="42">
        <v>1</v>
      </c>
      <c r="E68" s="43">
        <v>0</v>
      </c>
      <c r="F68" s="58">
        <f t="shared" si="0"/>
        <v>0</v>
      </c>
      <c r="G68" s="44">
        <f t="shared" si="1"/>
        <v>0</v>
      </c>
    </row>
    <row r="69" spans="1:7" ht="14.25" customHeight="1">
      <c r="A69" s="65" t="s">
        <v>59</v>
      </c>
      <c r="B69" s="41" t="s">
        <v>17</v>
      </c>
      <c r="C69" s="47" t="s">
        <v>60</v>
      </c>
      <c r="D69" s="42">
        <v>14</v>
      </c>
      <c r="E69" s="43">
        <v>0</v>
      </c>
      <c r="F69" s="58">
        <f t="shared" si="0"/>
        <v>0</v>
      </c>
      <c r="G69" s="44">
        <f t="shared" si="1"/>
        <v>0</v>
      </c>
    </row>
    <row r="70" spans="1:7" ht="14.25" customHeight="1">
      <c r="A70" s="65" t="s">
        <v>89</v>
      </c>
      <c r="B70" s="41" t="s">
        <v>99</v>
      </c>
      <c r="C70" s="45" t="s">
        <v>60</v>
      </c>
      <c r="D70" s="42">
        <v>1</v>
      </c>
      <c r="E70" s="43">
        <v>0</v>
      </c>
      <c r="F70" s="58">
        <f aca="true" t="shared" si="2" ref="F70:F129">(D70*E70)</f>
        <v>0</v>
      </c>
      <c r="G70" s="44">
        <f t="shared" si="1"/>
        <v>0</v>
      </c>
    </row>
    <row r="71" spans="1:7" ht="14.25" customHeight="1">
      <c r="A71" s="65" t="s">
        <v>15</v>
      </c>
      <c r="B71" s="41" t="s">
        <v>21</v>
      </c>
      <c r="C71" s="45" t="s">
        <v>134</v>
      </c>
      <c r="D71" s="42">
        <v>6</v>
      </c>
      <c r="E71" s="43">
        <v>0</v>
      </c>
      <c r="F71" s="58">
        <f t="shared" si="2"/>
        <v>0</v>
      </c>
      <c r="G71" s="44">
        <f t="shared" si="1"/>
        <v>0</v>
      </c>
    </row>
    <row r="72" spans="1:7" ht="14.25" customHeight="1">
      <c r="A72" s="65" t="s">
        <v>254</v>
      </c>
      <c r="B72" s="41" t="s">
        <v>103</v>
      </c>
      <c r="C72" s="45" t="s">
        <v>245</v>
      </c>
      <c r="D72" s="42">
        <v>1</v>
      </c>
      <c r="E72" s="43">
        <v>0</v>
      </c>
      <c r="F72" s="58">
        <f t="shared" si="2"/>
        <v>0</v>
      </c>
      <c r="G72" s="44">
        <f t="shared" si="1"/>
        <v>0</v>
      </c>
    </row>
    <row r="73" spans="1:7" ht="14.25" customHeight="1">
      <c r="A73" s="65" t="s">
        <v>105</v>
      </c>
      <c r="B73" s="41" t="s">
        <v>73</v>
      </c>
      <c r="C73" s="45" t="s">
        <v>113</v>
      </c>
      <c r="D73" s="42">
        <v>5</v>
      </c>
      <c r="E73" s="43">
        <v>0</v>
      </c>
      <c r="F73" s="58">
        <f t="shared" si="2"/>
        <v>0</v>
      </c>
      <c r="G73" s="44">
        <f t="shared" si="1"/>
        <v>0</v>
      </c>
    </row>
    <row r="74" spans="1:7" ht="14.25" customHeight="1">
      <c r="A74" s="65" t="s">
        <v>35</v>
      </c>
      <c r="B74" s="41" t="s">
        <v>20</v>
      </c>
      <c r="C74" s="45" t="s">
        <v>36</v>
      </c>
      <c r="D74" s="46" t="s">
        <v>43</v>
      </c>
      <c r="E74" s="43">
        <v>0</v>
      </c>
      <c r="F74" s="58">
        <f t="shared" si="2"/>
        <v>0</v>
      </c>
      <c r="G74" s="44">
        <f t="shared" si="1"/>
        <v>0</v>
      </c>
    </row>
    <row r="75" spans="1:7" ht="14.25" customHeight="1">
      <c r="A75" s="65" t="s">
        <v>266</v>
      </c>
      <c r="B75" s="41" t="s">
        <v>267</v>
      </c>
      <c r="C75" s="45" t="s">
        <v>264</v>
      </c>
      <c r="D75" s="42">
        <v>1</v>
      </c>
      <c r="E75" s="43">
        <v>0</v>
      </c>
      <c r="F75" s="58">
        <f t="shared" si="2"/>
        <v>0</v>
      </c>
      <c r="G75" s="44">
        <f t="shared" si="1"/>
        <v>0</v>
      </c>
    </row>
    <row r="76" spans="1:7" ht="14.25" customHeight="1">
      <c r="A76" s="65" t="s">
        <v>250</v>
      </c>
      <c r="B76" s="41" t="s">
        <v>20</v>
      </c>
      <c r="C76" s="45" t="s">
        <v>251</v>
      </c>
      <c r="D76" s="42">
        <v>1</v>
      </c>
      <c r="E76" s="43">
        <v>0</v>
      </c>
      <c r="F76" s="58">
        <f t="shared" si="2"/>
        <v>0</v>
      </c>
      <c r="G76" s="44">
        <f t="shared" si="1"/>
        <v>0</v>
      </c>
    </row>
    <row r="77" spans="1:7" ht="14.25" customHeight="1">
      <c r="A77" s="65" t="s">
        <v>220</v>
      </c>
      <c r="B77" s="41" t="s">
        <v>73</v>
      </c>
      <c r="C77" s="45" t="s">
        <v>221</v>
      </c>
      <c r="D77" s="42">
        <v>3</v>
      </c>
      <c r="E77" s="43">
        <v>0</v>
      </c>
      <c r="F77" s="58">
        <f t="shared" si="2"/>
        <v>0</v>
      </c>
      <c r="G77" s="44">
        <f t="shared" si="1"/>
        <v>0</v>
      </c>
    </row>
    <row r="78" spans="1:7" ht="14.25" customHeight="1">
      <c r="A78" s="65" t="s">
        <v>19</v>
      </c>
      <c r="B78" s="41" t="s">
        <v>20</v>
      </c>
      <c r="C78" s="45" t="s">
        <v>249</v>
      </c>
      <c r="D78" s="42">
        <v>3</v>
      </c>
      <c r="E78" s="43">
        <v>0</v>
      </c>
      <c r="F78" s="58">
        <f t="shared" si="2"/>
        <v>0</v>
      </c>
      <c r="G78" s="44">
        <f t="shared" si="1"/>
        <v>0</v>
      </c>
    </row>
    <row r="79" spans="1:7" ht="14.25" customHeight="1">
      <c r="A79" s="65" t="s">
        <v>236</v>
      </c>
      <c r="B79" s="41" t="s">
        <v>73</v>
      </c>
      <c r="C79" s="45" t="s">
        <v>237</v>
      </c>
      <c r="D79" s="42">
        <v>3</v>
      </c>
      <c r="E79" s="43">
        <v>0</v>
      </c>
      <c r="F79" s="58">
        <f t="shared" si="2"/>
        <v>0</v>
      </c>
      <c r="G79" s="44">
        <f t="shared" si="1"/>
        <v>0</v>
      </c>
    </row>
    <row r="80" spans="1:7" ht="14.25" customHeight="1">
      <c r="A80" s="65" t="s">
        <v>229</v>
      </c>
      <c r="B80" s="41" t="s">
        <v>231</v>
      </c>
      <c r="C80" s="47" t="s">
        <v>230</v>
      </c>
      <c r="D80" s="42">
        <v>1</v>
      </c>
      <c r="E80" s="43">
        <v>0</v>
      </c>
      <c r="F80" s="58">
        <f t="shared" si="2"/>
        <v>0</v>
      </c>
      <c r="G80" s="44">
        <f t="shared" si="1"/>
        <v>0</v>
      </c>
    </row>
    <row r="81" spans="1:7" ht="14.25" customHeight="1">
      <c r="A81" s="65" t="s">
        <v>142</v>
      </c>
      <c r="B81" s="41" t="s">
        <v>143</v>
      </c>
      <c r="C81" s="45" t="s">
        <v>146</v>
      </c>
      <c r="D81" s="42">
        <v>2</v>
      </c>
      <c r="E81" s="43">
        <v>0</v>
      </c>
      <c r="F81" s="58">
        <f t="shared" si="2"/>
        <v>0</v>
      </c>
      <c r="G81" s="44">
        <f t="shared" si="1"/>
        <v>0</v>
      </c>
    </row>
    <row r="82" spans="1:7" ht="14.25" customHeight="1">
      <c r="A82" s="65" t="s">
        <v>144</v>
      </c>
      <c r="B82" s="41" t="s">
        <v>145</v>
      </c>
      <c r="C82" s="45" t="s">
        <v>147</v>
      </c>
      <c r="D82" s="42">
        <v>1</v>
      </c>
      <c r="E82" s="43">
        <v>0</v>
      </c>
      <c r="F82" s="58">
        <f t="shared" si="2"/>
        <v>0</v>
      </c>
      <c r="G82" s="44">
        <f t="shared" si="1"/>
        <v>0</v>
      </c>
    </row>
    <row r="83" spans="1:7" ht="14.25" customHeight="1">
      <c r="A83" s="65" t="s">
        <v>138</v>
      </c>
      <c r="B83" s="41" t="s">
        <v>253</v>
      </c>
      <c r="C83" s="45" t="s">
        <v>139</v>
      </c>
      <c r="D83" s="42">
        <v>1</v>
      </c>
      <c r="E83" s="43">
        <v>0</v>
      </c>
      <c r="F83" s="58">
        <f t="shared" si="2"/>
        <v>0</v>
      </c>
      <c r="G83" s="44">
        <f t="shared" si="1"/>
        <v>0</v>
      </c>
    </row>
    <row r="84" spans="1:7" ht="14.25" customHeight="1">
      <c r="A84" s="65" t="s">
        <v>138</v>
      </c>
      <c r="B84" s="41" t="s">
        <v>290</v>
      </c>
      <c r="C84" s="45" t="s">
        <v>131</v>
      </c>
      <c r="D84" s="42">
        <v>1</v>
      </c>
      <c r="E84" s="43">
        <v>0</v>
      </c>
      <c r="F84" s="58">
        <f t="shared" si="2"/>
        <v>0</v>
      </c>
      <c r="G84" s="44">
        <f t="shared" si="1"/>
        <v>0</v>
      </c>
    </row>
    <row r="85" spans="1:7" ht="14.25" customHeight="1">
      <c r="A85" s="65" t="s">
        <v>255</v>
      </c>
      <c r="B85" s="41" t="s">
        <v>222</v>
      </c>
      <c r="C85" s="45" t="s">
        <v>256</v>
      </c>
      <c r="D85" s="42">
        <v>1</v>
      </c>
      <c r="E85" s="43">
        <v>0</v>
      </c>
      <c r="F85" s="58">
        <f t="shared" si="2"/>
        <v>0</v>
      </c>
      <c r="G85" s="44">
        <f t="shared" si="1"/>
        <v>0</v>
      </c>
    </row>
    <row r="86" spans="1:7" ht="14.25" customHeight="1">
      <c r="A86" s="65" t="s">
        <v>56</v>
      </c>
      <c r="B86" s="41" t="s">
        <v>64</v>
      </c>
      <c r="C86" s="45" t="s">
        <v>57</v>
      </c>
      <c r="D86" s="42">
        <v>4</v>
      </c>
      <c r="E86" s="43">
        <v>0</v>
      </c>
      <c r="F86" s="58">
        <f t="shared" si="2"/>
        <v>0</v>
      </c>
      <c r="G86" s="44">
        <f t="shared" si="1"/>
        <v>0</v>
      </c>
    </row>
    <row r="87" spans="1:7" ht="14.25" customHeight="1">
      <c r="A87" s="65" t="s">
        <v>130</v>
      </c>
      <c r="B87" s="41" t="s">
        <v>20</v>
      </c>
      <c r="C87" s="45" t="s">
        <v>131</v>
      </c>
      <c r="D87" s="42">
        <v>2</v>
      </c>
      <c r="E87" s="43">
        <v>0</v>
      </c>
      <c r="F87" s="58">
        <f t="shared" si="2"/>
        <v>0</v>
      </c>
      <c r="G87" s="44">
        <f t="shared" si="1"/>
        <v>0</v>
      </c>
    </row>
    <row r="88" spans="1:7" ht="14.25" customHeight="1">
      <c r="A88" s="65" t="s">
        <v>92</v>
      </c>
      <c r="B88" s="41" t="s">
        <v>104</v>
      </c>
      <c r="C88" s="45" t="s">
        <v>102</v>
      </c>
      <c r="D88" s="42">
        <v>5</v>
      </c>
      <c r="E88" s="43">
        <v>0</v>
      </c>
      <c r="F88" s="58">
        <f t="shared" si="2"/>
        <v>0</v>
      </c>
      <c r="G88" s="44">
        <f t="shared" si="1"/>
        <v>0</v>
      </c>
    </row>
    <row r="89" spans="1:7" ht="14.25" customHeight="1">
      <c r="A89" s="65" t="s">
        <v>63</v>
      </c>
      <c r="B89" s="41" t="s">
        <v>160</v>
      </c>
      <c r="C89" s="45" t="s">
        <v>65</v>
      </c>
      <c r="D89" s="42">
        <v>17</v>
      </c>
      <c r="E89" s="43">
        <v>0</v>
      </c>
      <c r="F89" s="58">
        <f t="shared" si="2"/>
        <v>0</v>
      </c>
      <c r="G89" s="44">
        <f t="shared" si="1"/>
        <v>0</v>
      </c>
    </row>
    <row r="90" spans="1:7" ht="14.25" customHeight="1">
      <c r="A90" s="65" t="s">
        <v>190</v>
      </c>
      <c r="B90" s="41" t="s">
        <v>268</v>
      </c>
      <c r="C90" s="45" t="s">
        <v>283</v>
      </c>
      <c r="D90" s="42">
        <v>1</v>
      </c>
      <c r="E90" s="43">
        <v>0</v>
      </c>
      <c r="F90" s="58">
        <f t="shared" si="2"/>
        <v>0</v>
      </c>
      <c r="G90" s="44">
        <f t="shared" si="1"/>
        <v>0</v>
      </c>
    </row>
    <row r="91" spans="1:7" ht="14.25" customHeight="1">
      <c r="A91" s="65" t="s">
        <v>205</v>
      </c>
      <c r="B91" s="41" t="s">
        <v>233</v>
      </c>
      <c r="C91" s="45" t="s">
        <v>274</v>
      </c>
      <c r="D91" s="42">
        <v>3</v>
      </c>
      <c r="E91" s="43">
        <v>0</v>
      </c>
      <c r="F91" s="58">
        <f t="shared" si="2"/>
        <v>0</v>
      </c>
      <c r="G91" s="44">
        <f t="shared" si="1"/>
        <v>0</v>
      </c>
    </row>
    <row r="92" spans="1:7" ht="14.25" customHeight="1">
      <c r="A92" s="65" t="s">
        <v>176</v>
      </c>
      <c r="B92" s="41" t="s">
        <v>177</v>
      </c>
      <c r="C92" s="45" t="s">
        <v>178</v>
      </c>
      <c r="D92" s="42">
        <v>3</v>
      </c>
      <c r="E92" s="43">
        <v>0</v>
      </c>
      <c r="F92" s="58">
        <f t="shared" si="2"/>
        <v>0</v>
      </c>
      <c r="G92" s="44">
        <f t="shared" si="1"/>
        <v>0</v>
      </c>
    </row>
    <row r="93" spans="1:7" ht="14.25" customHeight="1">
      <c r="A93" s="65" t="s">
        <v>163</v>
      </c>
      <c r="B93" s="41" t="s">
        <v>160</v>
      </c>
      <c r="C93" s="45" t="s">
        <v>164</v>
      </c>
      <c r="D93" s="42">
        <v>1</v>
      </c>
      <c r="E93" s="43">
        <v>0</v>
      </c>
      <c r="F93" s="58">
        <f t="shared" si="2"/>
        <v>0</v>
      </c>
      <c r="G93" s="44">
        <f t="shared" si="1"/>
        <v>0</v>
      </c>
    </row>
    <row r="94" spans="1:8" ht="14.25" customHeight="1">
      <c r="A94" s="65" t="s">
        <v>72</v>
      </c>
      <c r="B94" s="41" t="s">
        <v>74</v>
      </c>
      <c r="C94" s="45" t="s">
        <v>98</v>
      </c>
      <c r="D94" s="42">
        <v>23</v>
      </c>
      <c r="E94" s="43">
        <v>0</v>
      </c>
      <c r="F94" s="58">
        <f t="shared" si="2"/>
        <v>0</v>
      </c>
      <c r="G94" s="44">
        <f t="shared" si="1"/>
        <v>0</v>
      </c>
      <c r="H94" s="1" t="s">
        <v>312</v>
      </c>
    </row>
    <row r="95" spans="1:7" ht="14.25" customHeight="1">
      <c r="A95" s="65" t="s">
        <v>133</v>
      </c>
      <c r="B95" s="41" t="s">
        <v>74</v>
      </c>
      <c r="C95" s="45" t="s">
        <v>165</v>
      </c>
      <c r="D95" s="42">
        <v>4</v>
      </c>
      <c r="E95" s="43">
        <v>0</v>
      </c>
      <c r="F95" s="58">
        <f t="shared" si="2"/>
        <v>0</v>
      </c>
      <c r="G95" s="44">
        <f t="shared" si="1"/>
        <v>0</v>
      </c>
    </row>
    <row r="96" spans="1:7" ht="14.25" customHeight="1">
      <c r="A96" s="65" t="s">
        <v>76</v>
      </c>
      <c r="B96" s="41" t="s">
        <v>74</v>
      </c>
      <c r="C96" s="45" t="s">
        <v>75</v>
      </c>
      <c r="D96" s="42">
        <v>11</v>
      </c>
      <c r="E96" s="43">
        <v>0</v>
      </c>
      <c r="F96" s="58">
        <f t="shared" si="2"/>
        <v>0</v>
      </c>
      <c r="G96" s="44">
        <f t="shared" si="1"/>
        <v>0</v>
      </c>
    </row>
    <row r="97" spans="1:7" ht="14.25" customHeight="1">
      <c r="A97" s="65" t="s">
        <v>76</v>
      </c>
      <c r="B97" s="41" t="s">
        <v>74</v>
      </c>
      <c r="C97" s="45" t="s">
        <v>75</v>
      </c>
      <c r="D97" s="42">
        <v>2</v>
      </c>
      <c r="E97" s="43">
        <v>0</v>
      </c>
      <c r="F97" s="58">
        <f t="shared" si="2"/>
        <v>0</v>
      </c>
      <c r="G97" s="44">
        <f t="shared" si="1"/>
        <v>0</v>
      </c>
    </row>
    <row r="98" spans="1:7" ht="14.25" customHeight="1">
      <c r="A98" s="65" t="s">
        <v>175</v>
      </c>
      <c r="B98" s="41" t="s">
        <v>174</v>
      </c>
      <c r="C98" s="45" t="s">
        <v>179</v>
      </c>
      <c r="D98" s="42">
        <v>2</v>
      </c>
      <c r="E98" s="43">
        <v>0</v>
      </c>
      <c r="F98" s="58">
        <f t="shared" si="2"/>
        <v>0</v>
      </c>
      <c r="G98" s="44">
        <f t="shared" si="1"/>
        <v>0</v>
      </c>
    </row>
    <row r="99" spans="1:7" ht="14.25" customHeight="1">
      <c r="A99" s="65" t="s">
        <v>67</v>
      </c>
      <c r="B99" s="41" t="s">
        <v>241</v>
      </c>
      <c r="C99" s="45" t="s">
        <v>66</v>
      </c>
      <c r="D99" s="42">
        <v>8</v>
      </c>
      <c r="E99" s="43">
        <v>0</v>
      </c>
      <c r="F99" s="58">
        <f t="shared" si="2"/>
        <v>0</v>
      </c>
      <c r="G99" s="44">
        <f t="shared" si="1"/>
        <v>0</v>
      </c>
    </row>
    <row r="100" spans="1:7" ht="14.25" customHeight="1">
      <c r="A100" s="65" t="s">
        <v>180</v>
      </c>
      <c r="B100" s="41" t="s">
        <v>26</v>
      </c>
      <c r="C100" s="41" t="s">
        <v>181</v>
      </c>
      <c r="D100" s="42">
        <v>1</v>
      </c>
      <c r="E100" s="43">
        <v>0</v>
      </c>
      <c r="F100" s="58">
        <f t="shared" si="2"/>
        <v>0</v>
      </c>
      <c r="G100" s="44">
        <f t="shared" si="1"/>
        <v>0</v>
      </c>
    </row>
    <row r="101" spans="1:7" ht="14.25" customHeight="1">
      <c r="A101" s="65" t="s">
        <v>90</v>
      </c>
      <c r="B101" s="41" t="s">
        <v>26</v>
      </c>
      <c r="C101" s="45" t="s">
        <v>100</v>
      </c>
      <c r="D101" s="42">
        <v>2</v>
      </c>
      <c r="E101" s="43">
        <v>0</v>
      </c>
      <c r="F101" s="58">
        <f t="shared" si="2"/>
        <v>0</v>
      </c>
      <c r="G101" s="44">
        <f t="shared" si="1"/>
        <v>0</v>
      </c>
    </row>
    <row r="102" spans="1:7" ht="14.25" customHeight="1">
      <c r="A102" s="65" t="s">
        <v>185</v>
      </c>
      <c r="B102" s="41" t="s">
        <v>186</v>
      </c>
      <c r="C102" s="45" t="s">
        <v>240</v>
      </c>
      <c r="D102" s="42">
        <v>6</v>
      </c>
      <c r="E102" s="43">
        <v>0</v>
      </c>
      <c r="F102" s="58">
        <f t="shared" si="2"/>
        <v>0</v>
      </c>
      <c r="G102" s="44">
        <f t="shared" si="1"/>
        <v>0</v>
      </c>
    </row>
    <row r="103" spans="1:7" ht="14.25" customHeight="1">
      <c r="A103" s="65" t="s">
        <v>25</v>
      </c>
      <c r="B103" s="41" t="s">
        <v>116</v>
      </c>
      <c r="C103" s="45" t="s">
        <v>159</v>
      </c>
      <c r="D103" s="42">
        <v>1</v>
      </c>
      <c r="E103" s="43">
        <v>0</v>
      </c>
      <c r="F103" s="58">
        <f t="shared" si="2"/>
        <v>0</v>
      </c>
      <c r="G103" s="44">
        <f t="shared" si="1"/>
        <v>0</v>
      </c>
    </row>
    <row r="104" spans="1:7" ht="14.25" customHeight="1">
      <c r="A104" s="65" t="s">
        <v>128</v>
      </c>
      <c r="B104" s="41" t="s">
        <v>116</v>
      </c>
      <c r="C104" s="45" t="s">
        <v>129</v>
      </c>
      <c r="D104" s="42">
        <v>4</v>
      </c>
      <c r="E104" s="43">
        <v>0</v>
      </c>
      <c r="F104" s="58">
        <f t="shared" si="2"/>
        <v>0</v>
      </c>
      <c r="G104" s="44">
        <f t="shared" si="1"/>
        <v>0</v>
      </c>
    </row>
    <row r="105" spans="1:7" ht="14.25" customHeight="1">
      <c r="A105" s="65" t="s">
        <v>27</v>
      </c>
      <c r="B105" s="41" t="s">
        <v>223</v>
      </c>
      <c r="C105" s="45" t="s">
        <v>232</v>
      </c>
      <c r="D105" s="42">
        <v>3</v>
      </c>
      <c r="E105" s="43">
        <v>0</v>
      </c>
      <c r="F105" s="58">
        <f t="shared" si="2"/>
        <v>0</v>
      </c>
      <c r="G105" s="44">
        <f t="shared" si="1"/>
        <v>0</v>
      </c>
    </row>
    <row r="106" spans="1:7" ht="14.25" customHeight="1">
      <c r="A106" s="65" t="s">
        <v>58</v>
      </c>
      <c r="B106" s="41" t="s">
        <v>116</v>
      </c>
      <c r="C106" s="45" t="s">
        <v>284</v>
      </c>
      <c r="D106" s="42">
        <v>4</v>
      </c>
      <c r="E106" s="43">
        <v>0</v>
      </c>
      <c r="F106" s="58">
        <f t="shared" si="2"/>
        <v>0</v>
      </c>
      <c r="G106" s="44">
        <f t="shared" si="1"/>
        <v>0</v>
      </c>
    </row>
    <row r="107" spans="1:7" ht="14.25" customHeight="1">
      <c r="A107" s="65" t="s">
        <v>114</v>
      </c>
      <c r="B107" s="41" t="s">
        <v>242</v>
      </c>
      <c r="C107" s="45" t="s">
        <v>115</v>
      </c>
      <c r="D107" s="42">
        <v>5</v>
      </c>
      <c r="E107" s="43">
        <v>0</v>
      </c>
      <c r="F107" s="58">
        <f t="shared" si="2"/>
        <v>0</v>
      </c>
      <c r="G107" s="44">
        <f t="shared" si="1"/>
        <v>0</v>
      </c>
    </row>
    <row r="108" spans="1:7" ht="14.25" customHeight="1">
      <c r="A108" s="65" t="s">
        <v>184</v>
      </c>
      <c r="B108" s="41" t="s">
        <v>116</v>
      </c>
      <c r="C108" s="45" t="s">
        <v>32</v>
      </c>
      <c r="D108" s="42">
        <v>5</v>
      </c>
      <c r="E108" s="43">
        <v>0</v>
      </c>
      <c r="F108" s="58">
        <f t="shared" si="2"/>
        <v>0</v>
      </c>
      <c r="G108" s="44">
        <f t="shared" si="1"/>
        <v>0</v>
      </c>
    </row>
    <row r="109" spans="1:7" ht="14.25" customHeight="1">
      <c r="A109" s="65" t="s">
        <v>172</v>
      </c>
      <c r="B109" s="41" t="s">
        <v>173</v>
      </c>
      <c r="C109" s="45" t="s">
        <v>252</v>
      </c>
      <c r="D109" s="42">
        <v>1</v>
      </c>
      <c r="E109" s="43">
        <v>0</v>
      </c>
      <c r="F109" s="58">
        <f t="shared" si="2"/>
        <v>0</v>
      </c>
      <c r="G109" s="44">
        <f t="shared" si="1"/>
        <v>0</v>
      </c>
    </row>
    <row r="110" spans="1:7" ht="14.25" customHeight="1">
      <c r="A110" s="65" t="s">
        <v>189</v>
      </c>
      <c r="B110" s="41" t="s">
        <v>263</v>
      </c>
      <c r="C110" s="41" t="s">
        <v>167</v>
      </c>
      <c r="D110" s="42">
        <v>2</v>
      </c>
      <c r="E110" s="43">
        <v>0</v>
      </c>
      <c r="F110" s="58">
        <f t="shared" si="2"/>
        <v>0</v>
      </c>
      <c r="G110" s="44">
        <f t="shared" si="1"/>
        <v>0</v>
      </c>
    </row>
    <row r="111" spans="1:7" ht="14.25" customHeight="1">
      <c r="A111" s="65" t="s">
        <v>278</v>
      </c>
      <c r="B111" s="41" t="s">
        <v>279</v>
      </c>
      <c r="C111" s="47" t="s">
        <v>280</v>
      </c>
      <c r="D111" s="42">
        <v>1</v>
      </c>
      <c r="E111" s="43">
        <v>0</v>
      </c>
      <c r="F111" s="58">
        <f t="shared" si="2"/>
        <v>0</v>
      </c>
      <c r="G111" s="44">
        <f t="shared" si="1"/>
        <v>0</v>
      </c>
    </row>
    <row r="112" spans="1:7" s="16" customFormat="1" ht="14.25" customHeight="1">
      <c r="A112" s="65" t="s">
        <v>226</v>
      </c>
      <c r="B112" s="41" t="s">
        <v>224</v>
      </c>
      <c r="C112" s="45"/>
      <c r="D112" s="42"/>
      <c r="E112" s="43">
        <v>0</v>
      </c>
      <c r="F112" s="58"/>
      <c r="G112" s="44"/>
    </row>
    <row r="113" spans="1:7" s="16" customFormat="1" ht="14.25" customHeight="1">
      <c r="A113" s="65"/>
      <c r="B113" s="41" t="s">
        <v>225</v>
      </c>
      <c r="C113" s="45" t="s">
        <v>257</v>
      </c>
      <c r="D113" s="42">
        <v>1</v>
      </c>
      <c r="E113" s="43">
        <v>0</v>
      </c>
      <c r="F113" s="58">
        <f t="shared" si="2"/>
        <v>0</v>
      </c>
      <c r="G113" s="44">
        <f t="shared" si="1"/>
        <v>0</v>
      </c>
    </row>
    <row r="114" spans="1:7" s="16" customFormat="1" ht="14.25" customHeight="1">
      <c r="A114" s="65"/>
      <c r="B114" s="41" t="s">
        <v>295</v>
      </c>
      <c r="C114" s="45" t="s">
        <v>227</v>
      </c>
      <c r="D114" s="42">
        <v>1</v>
      </c>
      <c r="E114" s="43">
        <v>0</v>
      </c>
      <c r="F114" s="58">
        <f t="shared" si="2"/>
        <v>0</v>
      </c>
      <c r="G114" s="44">
        <f t="shared" si="1"/>
        <v>0</v>
      </c>
    </row>
    <row r="115" spans="1:7" s="16" customFormat="1" ht="14.25" customHeight="1">
      <c r="A115" s="65"/>
      <c r="B115" s="41" t="s">
        <v>228</v>
      </c>
      <c r="C115" s="45" t="s">
        <v>258</v>
      </c>
      <c r="D115" s="42">
        <v>2</v>
      </c>
      <c r="E115" s="43">
        <v>0</v>
      </c>
      <c r="F115" s="58">
        <f t="shared" si="2"/>
        <v>0</v>
      </c>
      <c r="G115" s="44">
        <f t="shared" si="1"/>
        <v>0</v>
      </c>
    </row>
    <row r="116" spans="1:7" s="16" customFormat="1" ht="14.25" customHeight="1">
      <c r="A116" s="65"/>
      <c r="B116" s="41" t="s">
        <v>74</v>
      </c>
      <c r="C116" s="45" t="s">
        <v>259</v>
      </c>
      <c r="D116" s="42">
        <v>2</v>
      </c>
      <c r="E116" s="43">
        <v>0</v>
      </c>
      <c r="F116" s="58">
        <f t="shared" si="2"/>
        <v>0</v>
      </c>
      <c r="G116" s="44">
        <f t="shared" si="1"/>
        <v>0</v>
      </c>
    </row>
    <row r="117" spans="1:8" s="16" customFormat="1" ht="14.25" customHeight="1">
      <c r="A117" s="65" t="s">
        <v>14</v>
      </c>
      <c r="B117" s="41" t="s">
        <v>307</v>
      </c>
      <c r="C117" s="45"/>
      <c r="D117" s="42">
        <v>23</v>
      </c>
      <c r="E117" s="71" t="s">
        <v>308</v>
      </c>
      <c r="F117" s="58"/>
      <c r="G117" s="44">
        <f t="shared" si="1"/>
        <v>0</v>
      </c>
      <c r="H117" s="16" t="s">
        <v>309</v>
      </c>
    </row>
    <row r="118" spans="1:8" s="16" customFormat="1" ht="14.25" customHeight="1">
      <c r="A118" s="65" t="s">
        <v>8</v>
      </c>
      <c r="B118" s="41" t="s">
        <v>306</v>
      </c>
      <c r="C118" s="45"/>
      <c r="D118" s="42">
        <v>44</v>
      </c>
      <c r="E118" s="71" t="s">
        <v>308</v>
      </c>
      <c r="F118" s="58"/>
      <c r="G118" s="44">
        <f t="shared" si="1"/>
        <v>0</v>
      </c>
      <c r="H118" s="16" t="s">
        <v>309</v>
      </c>
    </row>
    <row r="119" spans="1:8" s="16" customFormat="1" ht="14.25" customHeight="1">
      <c r="A119" s="65" t="s">
        <v>132</v>
      </c>
      <c r="B119" s="41" t="s">
        <v>46</v>
      </c>
      <c r="C119" s="45"/>
      <c r="D119" s="42">
        <v>2</v>
      </c>
      <c r="E119" s="71" t="s">
        <v>308</v>
      </c>
      <c r="F119" s="58"/>
      <c r="G119" s="44">
        <f t="shared" si="1"/>
        <v>0</v>
      </c>
      <c r="H119" s="16" t="s">
        <v>309</v>
      </c>
    </row>
    <row r="120" spans="1:8" s="16" customFormat="1" ht="14.25" customHeight="1">
      <c r="A120" s="65" t="s">
        <v>42</v>
      </c>
      <c r="B120" s="41" t="s">
        <v>45</v>
      </c>
      <c r="C120" s="45"/>
      <c r="D120" s="46" t="s">
        <v>44</v>
      </c>
      <c r="E120" s="71" t="s">
        <v>308</v>
      </c>
      <c r="F120" s="58"/>
      <c r="G120" s="44">
        <f aca="true" t="shared" si="3" ref="G120:G133">(1.2*F120)</f>
        <v>0</v>
      </c>
      <c r="H120" s="16" t="s">
        <v>309</v>
      </c>
    </row>
    <row r="121" spans="1:8" s="16" customFormat="1" ht="14.25" customHeight="1">
      <c r="A121" s="65" t="s">
        <v>47</v>
      </c>
      <c r="B121" s="41" t="s">
        <v>46</v>
      </c>
      <c r="C121" s="45"/>
      <c r="D121" s="46" t="s">
        <v>43</v>
      </c>
      <c r="E121" s="71" t="s">
        <v>308</v>
      </c>
      <c r="F121" s="58"/>
      <c r="G121" s="44">
        <f t="shared" si="3"/>
        <v>0</v>
      </c>
      <c r="H121" s="16" t="s">
        <v>309</v>
      </c>
    </row>
    <row r="122" spans="1:7" ht="14.25" customHeight="1">
      <c r="A122" s="48" t="s">
        <v>153</v>
      </c>
      <c r="B122" s="21" t="s">
        <v>296</v>
      </c>
      <c r="C122" s="22" t="s">
        <v>101</v>
      </c>
      <c r="D122" s="23">
        <v>12</v>
      </c>
      <c r="E122" s="35">
        <v>0</v>
      </c>
      <c r="F122" s="58">
        <f t="shared" si="2"/>
        <v>0</v>
      </c>
      <c r="G122" s="44">
        <f t="shared" si="3"/>
        <v>0</v>
      </c>
    </row>
    <row r="123" spans="1:7" ht="14.25" customHeight="1">
      <c r="A123" s="48" t="s">
        <v>154</v>
      </c>
      <c r="B123" s="21" t="s">
        <v>296</v>
      </c>
      <c r="C123" s="22" t="s">
        <v>148</v>
      </c>
      <c r="D123" s="23">
        <v>1</v>
      </c>
      <c r="E123" s="35">
        <v>0</v>
      </c>
      <c r="F123" s="58">
        <f t="shared" si="2"/>
        <v>0</v>
      </c>
      <c r="G123" s="44">
        <f t="shared" si="3"/>
        <v>0</v>
      </c>
    </row>
    <row r="124" spans="1:7" s="8" customFormat="1" ht="14.25" customHeight="1">
      <c r="A124" s="48"/>
      <c r="B124" s="21" t="s">
        <v>297</v>
      </c>
      <c r="C124" s="22"/>
      <c r="D124" s="23"/>
      <c r="E124" s="24"/>
      <c r="F124" s="58"/>
      <c r="G124" s="44"/>
    </row>
    <row r="125" spans="1:7" s="8" customFormat="1" ht="14.25" customHeight="1">
      <c r="A125" s="49" t="s">
        <v>80</v>
      </c>
      <c r="B125" s="17" t="s">
        <v>79</v>
      </c>
      <c r="C125" s="20"/>
      <c r="D125" s="18">
        <v>6</v>
      </c>
      <c r="E125" s="19">
        <v>0</v>
      </c>
      <c r="F125" s="58">
        <f t="shared" si="2"/>
        <v>0</v>
      </c>
      <c r="G125" s="44">
        <f t="shared" si="3"/>
        <v>0</v>
      </c>
    </row>
    <row r="126" spans="1:7" s="8" customFormat="1" ht="14.25" customHeight="1">
      <c r="A126" s="49" t="s">
        <v>81</v>
      </c>
      <c r="B126" s="25" t="s">
        <v>78</v>
      </c>
      <c r="C126" s="20" t="s">
        <v>77</v>
      </c>
      <c r="D126" s="18">
        <v>16</v>
      </c>
      <c r="E126" s="19">
        <v>0</v>
      </c>
      <c r="F126" s="58">
        <f t="shared" si="2"/>
        <v>0</v>
      </c>
      <c r="G126" s="44">
        <f t="shared" si="3"/>
        <v>0</v>
      </c>
    </row>
    <row r="127" spans="1:7" s="8" customFormat="1" ht="14.25" customHeight="1">
      <c r="A127" s="49" t="s">
        <v>82</v>
      </c>
      <c r="B127" s="25" t="s">
        <v>9</v>
      </c>
      <c r="C127" s="20"/>
      <c r="D127" s="18">
        <v>25</v>
      </c>
      <c r="E127" s="19">
        <v>0</v>
      </c>
      <c r="F127" s="58">
        <f t="shared" si="2"/>
        <v>0</v>
      </c>
      <c r="G127" s="44">
        <f t="shared" si="3"/>
        <v>0</v>
      </c>
    </row>
    <row r="128" spans="1:7" s="8" customFormat="1" ht="14.25" customHeight="1">
      <c r="A128" s="104" t="s">
        <v>83</v>
      </c>
      <c r="B128" s="51" t="s">
        <v>118</v>
      </c>
      <c r="C128" s="105"/>
      <c r="D128" s="18">
        <v>1</v>
      </c>
      <c r="E128" s="19">
        <v>0</v>
      </c>
      <c r="F128" s="58">
        <f t="shared" si="2"/>
        <v>0</v>
      </c>
      <c r="G128" s="44">
        <f t="shared" si="3"/>
        <v>0</v>
      </c>
    </row>
    <row r="129" spans="1:8" s="8" customFormat="1" ht="17.25" customHeight="1">
      <c r="A129" s="50" t="s">
        <v>313</v>
      </c>
      <c r="B129" s="51" t="s">
        <v>314</v>
      </c>
      <c r="C129" s="52"/>
      <c r="D129" s="53">
        <v>1</v>
      </c>
      <c r="E129" s="54">
        <v>25000</v>
      </c>
      <c r="F129" s="59">
        <f t="shared" si="2"/>
        <v>25000</v>
      </c>
      <c r="G129" s="55">
        <f t="shared" si="3"/>
        <v>30000</v>
      </c>
      <c r="H129" s="8" t="s">
        <v>315</v>
      </c>
    </row>
    <row r="130" spans="1:7" s="8" customFormat="1" ht="18.75" customHeight="1">
      <c r="A130" s="10" t="s">
        <v>298</v>
      </c>
      <c r="B130" s="10"/>
      <c r="C130" s="9"/>
      <c r="D130" s="11"/>
      <c r="E130" s="14"/>
      <c r="F130" s="96">
        <f>SUM(F6:F129)</f>
        <v>25000</v>
      </c>
      <c r="G130" s="98">
        <f t="shared" si="3"/>
        <v>30000</v>
      </c>
    </row>
    <row r="131" spans="1:7" ht="14.25" customHeight="1">
      <c r="A131" s="10" t="s">
        <v>301</v>
      </c>
      <c r="F131" s="96">
        <f>0.08*F130</f>
        <v>2000</v>
      </c>
      <c r="G131" s="98">
        <f t="shared" si="3"/>
        <v>2400</v>
      </c>
    </row>
    <row r="132" spans="1:7" ht="14.25" customHeight="1">
      <c r="A132" s="10" t="s">
        <v>299</v>
      </c>
      <c r="F132" s="96"/>
      <c r="G132" s="98"/>
    </row>
    <row r="133" spans="1:7" ht="14.25" customHeight="1">
      <c r="A133" s="10" t="s">
        <v>300</v>
      </c>
      <c r="B133" s="97" t="s">
        <v>310</v>
      </c>
      <c r="F133" s="96">
        <f>SUM(F130:F132)</f>
        <v>27000</v>
      </c>
      <c r="G133" s="98">
        <f t="shared" si="3"/>
        <v>32400</v>
      </c>
    </row>
    <row r="134" spans="1:7" ht="14.25" customHeight="1">
      <c r="A134" s="10"/>
      <c r="F134" s="61"/>
      <c r="G134" s="60"/>
    </row>
    <row r="135" spans="1:8" ht="14.25" customHeight="1">
      <c r="A135" s="66"/>
      <c r="B135" s="66"/>
      <c r="C135" s="72"/>
      <c r="D135" s="73"/>
      <c r="E135" s="74"/>
      <c r="F135" s="75"/>
      <c r="G135" s="60"/>
      <c r="H135" s="7"/>
    </row>
    <row r="136" spans="1:8" ht="14.25" customHeight="1">
      <c r="A136" s="76"/>
      <c r="B136" s="66"/>
      <c r="C136" s="72"/>
      <c r="D136" s="73"/>
      <c r="E136" s="74"/>
      <c r="F136" s="77"/>
      <c r="G136" s="26"/>
      <c r="H136" s="7"/>
    </row>
    <row r="137" spans="1:8" ht="15" customHeight="1">
      <c r="A137" s="78"/>
      <c r="B137" s="7"/>
      <c r="C137" s="79"/>
      <c r="D137" s="80"/>
      <c r="E137" s="80"/>
      <c r="F137" s="7"/>
      <c r="G137" s="7"/>
      <c r="H137" s="7"/>
    </row>
    <row r="138" spans="1:8" ht="15" customHeight="1">
      <c r="A138" s="78"/>
      <c r="B138" s="7"/>
      <c r="C138" s="81"/>
      <c r="D138" s="80"/>
      <c r="E138" s="80"/>
      <c r="F138" s="7"/>
      <c r="G138" s="7"/>
      <c r="H138" s="7"/>
    </row>
    <row r="139" spans="1:8" ht="13.5" customHeight="1">
      <c r="A139" s="82"/>
      <c r="B139" s="82"/>
      <c r="C139" s="82"/>
      <c r="D139" s="83"/>
      <c r="E139" s="84"/>
      <c r="F139" s="85"/>
      <c r="G139" s="84"/>
      <c r="H139" s="7"/>
    </row>
    <row r="140" spans="1:8" ht="13.5" customHeight="1">
      <c r="A140" s="86"/>
      <c r="B140" s="86"/>
      <c r="C140" s="86"/>
      <c r="D140" s="87"/>
      <c r="E140" s="88"/>
      <c r="F140" s="89"/>
      <c r="G140" s="88"/>
      <c r="H140" s="7"/>
    </row>
    <row r="141" spans="1:8" ht="13.5" customHeight="1">
      <c r="A141" s="70"/>
      <c r="B141" s="66"/>
      <c r="C141" s="2"/>
      <c r="D141" s="90"/>
      <c r="E141" s="91"/>
      <c r="F141" s="92"/>
      <c r="G141" s="93"/>
      <c r="H141" s="7"/>
    </row>
    <row r="142" spans="1:8" ht="13.5" customHeight="1">
      <c r="A142" s="70"/>
      <c r="B142" s="66"/>
      <c r="C142" s="2"/>
      <c r="D142" s="90"/>
      <c r="E142" s="91"/>
      <c r="F142" s="92"/>
      <c r="G142" s="93"/>
      <c r="H142" s="7"/>
    </row>
    <row r="143" spans="1:8" ht="13.5" customHeight="1">
      <c r="A143" s="70"/>
      <c r="B143" s="66"/>
      <c r="C143" s="2"/>
      <c r="D143" s="90"/>
      <c r="E143" s="91"/>
      <c r="F143" s="92"/>
      <c r="G143" s="93"/>
      <c r="H143" s="7"/>
    </row>
    <row r="144" spans="1:8" ht="13.5" customHeight="1">
      <c r="A144" s="70"/>
      <c r="B144" s="66"/>
      <c r="C144" s="2"/>
      <c r="D144" s="90"/>
      <c r="E144" s="91"/>
      <c r="F144" s="92"/>
      <c r="G144" s="93"/>
      <c r="H144" s="7"/>
    </row>
    <row r="145" spans="1:8" ht="13.5" customHeight="1">
      <c r="A145" s="70"/>
      <c r="B145" s="66"/>
      <c r="C145" s="2"/>
      <c r="D145" s="90"/>
      <c r="E145" s="91"/>
      <c r="F145" s="92"/>
      <c r="G145" s="93"/>
      <c r="H145" s="7"/>
    </row>
    <row r="146" spans="1:8" ht="13.5" customHeight="1">
      <c r="A146" s="70"/>
      <c r="B146" s="66"/>
      <c r="C146" s="2"/>
      <c r="D146" s="90"/>
      <c r="E146" s="91"/>
      <c r="F146" s="92"/>
      <c r="G146" s="93"/>
      <c r="H146" s="7"/>
    </row>
    <row r="147" spans="1:8" ht="13.5" customHeight="1">
      <c r="A147" s="70"/>
      <c r="B147" s="66"/>
      <c r="C147" s="2"/>
      <c r="D147" s="90"/>
      <c r="E147" s="91"/>
      <c r="F147" s="92"/>
      <c r="G147" s="93"/>
      <c r="H147" s="7"/>
    </row>
    <row r="148" spans="1:8" ht="13.5" customHeight="1">
      <c r="A148" s="70"/>
      <c r="B148" s="66"/>
      <c r="C148" s="2"/>
      <c r="D148" s="90"/>
      <c r="E148" s="91"/>
      <c r="F148" s="92"/>
      <c r="G148" s="93"/>
      <c r="H148" s="7"/>
    </row>
    <row r="149" spans="1:8" ht="13.5" customHeight="1">
      <c r="A149" s="70"/>
      <c r="B149" s="66"/>
      <c r="C149" s="2"/>
      <c r="D149" s="90"/>
      <c r="E149" s="91"/>
      <c r="F149" s="92"/>
      <c r="G149" s="93"/>
      <c r="H149" s="7"/>
    </row>
    <row r="150" spans="1:8" ht="13.5" customHeight="1">
      <c r="A150" s="70"/>
      <c r="B150" s="66"/>
      <c r="C150" s="2"/>
      <c r="D150" s="67"/>
      <c r="E150" s="94"/>
      <c r="F150" s="92"/>
      <c r="G150" s="93"/>
      <c r="H150" s="7"/>
    </row>
    <row r="151" spans="1:8" ht="13.5" customHeight="1">
      <c r="A151" s="70"/>
      <c r="B151" s="66"/>
      <c r="C151" s="2"/>
      <c r="D151" s="67"/>
      <c r="E151" s="94"/>
      <c r="F151" s="92"/>
      <c r="G151" s="93"/>
      <c r="H151" s="7"/>
    </row>
    <row r="152" spans="1:8" ht="13.5" customHeight="1">
      <c r="A152" s="70"/>
      <c r="B152" s="66"/>
      <c r="C152" s="2"/>
      <c r="D152" s="67"/>
      <c r="E152" s="94"/>
      <c r="F152" s="92"/>
      <c r="G152" s="93"/>
      <c r="H152" s="7"/>
    </row>
    <row r="153" spans="1:8" ht="13.5" customHeight="1">
      <c r="A153" s="70"/>
      <c r="B153" s="66"/>
      <c r="C153" s="2"/>
      <c r="D153" s="67"/>
      <c r="E153" s="94"/>
      <c r="F153" s="92"/>
      <c r="G153" s="93"/>
      <c r="H153" s="7"/>
    </row>
    <row r="154" spans="1:8" ht="13.5" customHeight="1">
      <c r="A154" s="70"/>
      <c r="B154" s="66"/>
      <c r="C154" s="2"/>
      <c r="D154" s="67"/>
      <c r="E154" s="94"/>
      <c r="F154" s="92"/>
      <c r="G154" s="93"/>
      <c r="H154" s="7"/>
    </row>
    <row r="155" spans="1:8" ht="13.5" customHeight="1">
      <c r="A155" s="70"/>
      <c r="B155" s="66"/>
      <c r="C155" s="2"/>
      <c r="D155" s="67"/>
      <c r="E155" s="94"/>
      <c r="F155" s="92"/>
      <c r="G155" s="93"/>
      <c r="H155" s="7"/>
    </row>
    <row r="156" spans="1:8" ht="13.5" customHeight="1">
      <c r="A156" s="66"/>
      <c r="B156" s="66"/>
      <c r="C156" s="2"/>
      <c r="D156" s="67"/>
      <c r="E156" s="66"/>
      <c r="F156" s="68"/>
      <c r="G156" s="95"/>
      <c r="H156" s="7"/>
    </row>
    <row r="157" spans="1:8" ht="13.5" customHeight="1">
      <c r="A157" s="66"/>
      <c r="B157" s="66"/>
      <c r="C157" s="2"/>
      <c r="D157" s="67"/>
      <c r="E157" s="69"/>
      <c r="F157" s="68"/>
      <c r="G157" s="95"/>
      <c r="H157" s="7"/>
    </row>
    <row r="158" spans="1:8" ht="13.5" customHeight="1">
      <c r="A158" s="66"/>
      <c r="B158" s="66"/>
      <c r="C158" s="2"/>
      <c r="D158" s="67"/>
      <c r="E158" s="69"/>
      <c r="F158" s="68"/>
      <c r="G158" s="95"/>
      <c r="H158" s="7"/>
    </row>
    <row r="159" spans="1:8" ht="13.5" customHeight="1">
      <c r="A159" s="66"/>
      <c r="B159" s="66"/>
      <c r="C159" s="2"/>
      <c r="D159" s="67"/>
      <c r="E159" s="69"/>
      <c r="F159" s="68"/>
      <c r="G159" s="95"/>
      <c r="H159" s="7"/>
    </row>
    <row r="160" spans="1:8" ht="13.5" customHeight="1">
      <c r="A160" s="70"/>
      <c r="B160" s="66"/>
      <c r="C160" s="2"/>
      <c r="D160" s="67"/>
      <c r="E160" s="69"/>
      <c r="F160" s="68"/>
      <c r="G160" s="95"/>
      <c r="H160" s="7"/>
    </row>
    <row r="161" spans="1:8" ht="13.5" customHeight="1">
      <c r="A161" s="103"/>
      <c r="B161" s="103"/>
      <c r="C161" s="103"/>
      <c r="D161" s="103"/>
      <c r="E161" s="103"/>
      <c r="F161" s="103"/>
      <c r="G161" s="66"/>
      <c r="H161" s="7"/>
    </row>
    <row r="162" spans="1:8" ht="13.5" customHeight="1">
      <c r="A162" s="3"/>
      <c r="B162" s="13"/>
      <c r="C162" s="2"/>
      <c r="D162" s="5"/>
      <c r="E162" s="6"/>
      <c r="F162" s="7"/>
      <c r="G162" s="7"/>
      <c r="H162" s="7"/>
    </row>
    <row r="163" spans="1:8" ht="13.5" customHeight="1">
      <c r="A163" s="3"/>
      <c r="B163" s="13"/>
      <c r="C163" s="4"/>
      <c r="D163" s="5"/>
      <c r="E163" s="6"/>
      <c r="F163" s="7"/>
      <c r="G163" s="7"/>
      <c r="H163" s="7"/>
    </row>
    <row r="164" spans="1:8" ht="13.5" customHeight="1">
      <c r="A164" s="7"/>
      <c r="B164" s="7"/>
      <c r="C164" s="79"/>
      <c r="D164" s="80"/>
      <c r="E164" s="80"/>
      <c r="F164" s="7"/>
      <c r="G164" s="7"/>
      <c r="H164" s="7"/>
    </row>
  </sheetData>
  <sheetProtection/>
  <mergeCells count="1">
    <mergeCell ref="A161:F161"/>
  </mergeCells>
  <printOptions horizontalCentered="1"/>
  <pageMargins left="0.51" right="0.2" top="0.4724409448818898" bottom="0.66" header="0.2362204724409449" footer="0.6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Ateliér BIBLIO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Ing.arch. Ivana Bulvasová</dc:creator>
  <cp:keywords/>
  <dc:description/>
  <cp:lastModifiedBy>becvar</cp:lastModifiedBy>
  <cp:lastPrinted>2012-02-22T07:54:53Z</cp:lastPrinted>
  <dcterms:created xsi:type="dcterms:W3CDTF">2002-05-20T11:41:26Z</dcterms:created>
  <dcterms:modified xsi:type="dcterms:W3CDTF">2012-02-23T15:52:13Z</dcterms:modified>
  <cp:category/>
  <cp:version/>
  <cp:contentType/>
  <cp:contentStatus/>
</cp:coreProperties>
</file>