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76" i="1" l="1"/>
  <c r="M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" i="1"/>
  <c r="M6" i="1"/>
  <c r="M79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M81" i="1" l="1"/>
  <c r="M8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<sst xmlns="http://schemas.openxmlformats.org/spreadsheetml/2006/main" count="106" uniqueCount="78">
  <si>
    <t>Ozn.</t>
  </si>
  <si>
    <t>Popis</t>
  </si>
  <si>
    <t>Rozměry [mm]</t>
  </si>
  <si>
    <t>š</t>
  </si>
  <si>
    <t>v</t>
  </si>
  <si>
    <t>h</t>
  </si>
  <si>
    <t>Skříňový nástavec - světlé dřevo</t>
  </si>
  <si>
    <t>Skříňový nástavec - bílý</t>
  </si>
  <si>
    <t>m.č. 119b</t>
  </si>
  <si>
    <t>m.č. 119a</t>
  </si>
  <si>
    <t>m.č. 118a</t>
  </si>
  <si>
    <t>m.č. 118b</t>
  </si>
  <si>
    <t>m.č. 120</t>
  </si>
  <si>
    <t>m.č. 121</t>
  </si>
  <si>
    <t>Počet  [ks]</t>
  </si>
  <si>
    <t>Kotevní lišta š. 200 mm,  LTD 35 mm žlutá</t>
  </si>
  <si>
    <t>Kotevní lišta š. 200 mm, LTD 35 mm sv. zelená</t>
  </si>
  <si>
    <t>Kotevní lišta š. 200 mm, LTD 35 mm tyrkysová</t>
  </si>
  <si>
    <r>
      <t xml:space="preserve">Nerezová vodící trubka </t>
    </r>
    <r>
      <rPr>
        <sz val="11"/>
        <color theme="1"/>
        <rFont val="Calibri"/>
        <family val="2"/>
        <charset val="238"/>
      </rPr>
      <t>Ø 40 mm s úchyty</t>
    </r>
  </si>
  <si>
    <t>Nástavec psacího stolu kovový</t>
  </si>
  <si>
    <t>Skříň vysoká 4dveřová s nikou (sv.dřevo)</t>
  </si>
  <si>
    <t>Skříň vysoká 2dveřová (sv.dřevo)</t>
  </si>
  <si>
    <t>Skříň střední 2dveřová (sv.dřevo)</t>
  </si>
  <si>
    <t>Skříň nízká 2 dveřová hluboká (sv.dřevo)</t>
  </si>
  <si>
    <t>Nástěnná skříňka 2dveřová (sv.dřevo)</t>
  </si>
  <si>
    <t>Nástěnná skříňka policová (sv.dřevo)</t>
  </si>
  <si>
    <t>Nástěnná skříňka 2dveřová prosklená (sv.dřevo)</t>
  </si>
  <si>
    <t>Nástěnná skříňka 2veřová s nikou (sv.dřevo)</t>
  </si>
  <si>
    <t>Nástěn. skříňka 2dveřová  prosklená s nikou (sv.dř.)</t>
  </si>
  <si>
    <t>Kontejner čtyřzásuvkový (sv.dřevo)</t>
  </si>
  <si>
    <t>Kontejner čtyřzásuvkový (bříza)</t>
  </si>
  <si>
    <t>Skříň vysoká 2dveřová (bříza)</t>
  </si>
  <si>
    <t>Stůl psací  pravý s kabelovou půchodkou (sv. dřevo)</t>
  </si>
  <si>
    <t>Stůl psací  levý s kabelovou půchodkou (sv. dřevo)</t>
  </si>
  <si>
    <t>Odkládací stůl s kovovými nohami (sv. dřevo)</t>
  </si>
  <si>
    <t>Kuchyňská linka nízká 2dveřová (sv. dřevo)</t>
  </si>
  <si>
    <t>Kontejner čtyřzásuvkový (šedý)</t>
  </si>
  <si>
    <t>Nástěn. skříňka 2dveřová  prosklená s nikou (a + b)</t>
  </si>
  <si>
    <t>Skříň vysoká 2dveřová (antracit + borovice)</t>
  </si>
  <si>
    <t>Kuchyňská linka nízká 3dveřová (ant. + bor.)</t>
  </si>
  <si>
    <t>Nástěnná skříňka 3dveřová (antracit + borovice)</t>
  </si>
  <si>
    <t>Skříň vysoká 2dveřová (černá + olše)</t>
  </si>
  <si>
    <t>Skříň vysoká 1dveřová úzká (černá + olše)</t>
  </si>
  <si>
    <t>Skříň nízká 2 dveřová hluboká (černá + olše + bílá)</t>
  </si>
  <si>
    <t>Kuchyňská linka vysoká 3dveřová (černá + olše)</t>
  </si>
  <si>
    <t>Kuchyňská linka vysoká 2dveřová (bříza)</t>
  </si>
  <si>
    <t>Stůl laboratorní s kovovou podnoží střední (č + bílá)</t>
  </si>
  <si>
    <t>Stůl laboratorní s kovovou podnoží dlouhý (č + bílá)</t>
  </si>
  <si>
    <t>Žebřík dřevěný závěsný s háky 2900 x 500 mm</t>
  </si>
  <si>
    <t>Žebřík dřevěný závěsný s háky 2600 x 500 mm</t>
  </si>
  <si>
    <t>Žebřík dřevěný závěsný s háky 2350 x 500 mm</t>
  </si>
  <si>
    <t>Žebřík dřevěný závěsný s háky 2200 x 500 mm</t>
  </si>
  <si>
    <t>Stůl psací rohový L s kabel. půchodkou (ant. + tm. dř.)</t>
  </si>
  <si>
    <t>Stůl psací rohový P s kabel. půchodkou (sv. dřevo)</t>
  </si>
  <si>
    <t>Skříň vysoká 2dveřová s nerez. vodící trub. (bříza)</t>
  </si>
  <si>
    <t>Skříň střední 2dveř. nerez. vodící trubkou (bříza)</t>
  </si>
  <si>
    <t>Skříň střední 2dveř. s nerez. vodící trub. (ant. + bor.)</t>
  </si>
  <si>
    <t>Skříň střední 2dveř. s nerez. vodící trub. (č.+ olše)</t>
  </si>
  <si>
    <t>Skříň střední 1dveř. s nerez. vodící trub. (č. + olše)</t>
  </si>
  <si>
    <t>Nástěnná skříňka 2veřová s nikou (ant. + bor.)</t>
  </si>
  <si>
    <t>Nástěn. skříňka 2dveř. prosklená s nikou (a + b)</t>
  </si>
  <si>
    <t>Nástavec stolu kovový s LTD deskou tl. 25 mm</t>
  </si>
  <si>
    <t>Stůl psací rohový L s kabel. půchodkou (sv. dřevo)</t>
  </si>
  <si>
    <r>
      <rPr>
        <i/>
        <sz val="10"/>
        <color theme="1" tint="0.14999847407452621"/>
        <rFont val="Arial Narrow"/>
        <family val="2"/>
        <charset val="238"/>
      </rPr>
      <t>Ing. arch. Petr  Martínek - autorizovaný architekt, číslo autorizace 00499,  Úvalská 2, Karlovy Vary 360 09, IČO 11363444, DIČ 128-530903074
Ing. arch. Iva Koukolová, Petržílova 3296/1 143 00 Praha 4 – Modřany, IČ: 87087871, DIČ: CZ8553012017, arch.koukolova@seznam.cz
ARCHITEKTONICKÝ  ATELIER - Sportovní 4, Karlovy Vary 360 09, tel. : 353585188, 602651831, fax. : 353562231, atelier.martinek@seznam.cz</t>
    </r>
    <r>
      <rPr>
        <sz val="9"/>
        <color theme="1"/>
        <rFont val="Arial Narrow"/>
        <family val="2"/>
        <charset val="238"/>
      </rPr>
      <t xml:space="preserve">
</t>
    </r>
  </si>
  <si>
    <t>09. Výkaz výměr vnitřního vybavení</t>
  </si>
  <si>
    <t>Věšáková stěna, LTD deska, 750x1670x18 mm (bříza)</t>
  </si>
  <si>
    <t xml:space="preserve">Dělící paravany (japonské stěny) vč. kotevních a vodících profilů </t>
  </si>
  <si>
    <t>Repase a doplnění zatemňovací techniky (rolety)</t>
  </si>
  <si>
    <t>Stůl psací  s kovovou podnoží (bříza)</t>
  </si>
  <si>
    <t>Σ</t>
  </si>
  <si>
    <t>Jednotková cena [Kč] bez DPH</t>
  </si>
  <si>
    <t>Cena celkem  [Kč] bez DPH</t>
  </si>
  <si>
    <t>DPH</t>
  </si>
  <si>
    <t>Cena celkem bez DPH</t>
  </si>
  <si>
    <t>Cena celkem s DPH</t>
  </si>
  <si>
    <t>bm</t>
  </si>
  <si>
    <t>m2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</si>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</sst>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 tint="0.1499984740745262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1ECA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5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>
      <alignment horizontal="right"/>
    </xf>
    <xf numFmtId="0" fontId="2" fillId="6" borderId="1" xfId="0" applyFont="1" applyFill="1" applyBorder="1"/>
    <xf numFmtId="0" fontId="0" fillId="4" borderId="1" xfId="0" applyFill="1" applyBorder="1"/>
    <xf numFmtId="0" fontId="0" fillId="2" borderId="1" xfId="0" applyFill="1" applyBorder="1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3" borderId="2" xfId="0" applyFill="1" applyBorder="1"/>
    <xf numFmtId="0" fontId="0" fillId="2" borderId="2" xfId="0" applyFill="1" applyBorder="1" applyAlignment="1">
      <alignment horizontal="right"/>
    </xf>
    <xf numFmtId="0" fontId="2" fillId="6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5" borderId="3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2" fillId="6" borderId="3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4" borderId="15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/>
    <xf numFmtId="4" fontId="0" fillId="0" borderId="0" xfId="0" applyNumberFormat="1" applyBorder="1" applyAlignment="1">
      <alignment wrapText="1"/>
    </xf>
    <xf numFmtId="0" fontId="0" fillId="0" borderId="16" xfId="0" applyFill="1" applyBorder="1" applyAlignment="1"/>
    <xf numFmtId="0" fontId="0" fillId="7" borderId="17" xfId="0" applyFill="1" applyBorder="1" applyAlignment="1">
      <alignment horizontal="center" textRotation="90"/>
    </xf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 applyAlignment="1">
      <alignment vertical="center" wrapText="1"/>
    </xf>
    <xf numFmtId="4" fontId="0" fillId="0" borderId="12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3" xfId="0" applyBorder="1"/>
    <xf numFmtId="0" fontId="2" fillId="5" borderId="3" xfId="0" applyFont="1" applyFill="1" applyBorder="1" applyAlignment="1">
      <alignment horizontal="left"/>
    </xf>
    <xf numFmtId="0" fontId="0" fillId="4" borderId="3" xfId="0" applyFill="1" applyBorder="1"/>
    <xf numFmtId="0" fontId="0" fillId="3" borderId="3" xfId="0" applyFill="1" applyBorder="1"/>
    <xf numFmtId="0" fontId="0" fillId="2" borderId="3" xfId="0" applyFill="1" applyBorder="1"/>
    <xf numFmtId="0" fontId="2" fillId="6" borderId="3" xfId="0" applyFont="1" applyFill="1" applyBorder="1"/>
    <xf numFmtId="0" fontId="0" fillId="7" borderId="17" xfId="0" applyFill="1" applyBorder="1"/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4" fontId="0" fillId="0" borderId="23" xfId="0" applyNumberForma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6" fillId="0" borderId="14" xfId="0" applyFont="1" applyFill="1" applyBorder="1"/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1" xfId="0" applyNumberFormat="1" applyBorder="1"/>
    <xf numFmtId="4" fontId="0" fillId="0" borderId="13" xfId="0" applyNumberFormat="1" applyBorder="1"/>
    <xf numFmtId="4" fontId="0" fillId="0" borderId="9" xfId="0" applyNumberFormat="1" applyBorder="1"/>
    <xf numFmtId="4" fontId="6" fillId="0" borderId="21" xfId="0" applyNumberFormat="1" applyFont="1" applyBorder="1"/>
    <xf numFmtId="9" fontId="0" fillId="0" borderId="0" xfId="0" applyNumberFormat="1"/>
    <xf numFmtId="4" fontId="0" fillId="0" borderId="0" xfId="0" applyNumberFormat="1" applyAlignment="1">
      <alignment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21" xfId="0" applyNumberFormat="1" applyFont="1" applyBorder="1"/>
    <xf numFmtId="0" fontId="2" fillId="5" borderId="15" xfId="0" applyFont="1" applyFill="1" applyBorder="1" applyAlignment="1">
      <alignment horizontal="right" vertical="center" wrapText="1"/>
    </xf>
    <xf numFmtId="1" fontId="0" fillId="3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1ECAC"/>
      <color rgb="FFFFFF99"/>
      <color rgb="FFE7CFB7"/>
      <color rgb="FFD1A375"/>
      <color rgb="FF00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topLeftCell="A40" zoomScaleNormal="100" zoomScaleSheetLayoutView="100" workbookViewId="0">
      <selection activeCell="L79" sqref="L79"/>
    </sheetView>
  </sheetViews>
  <sheetFormatPr defaultRowHeight="15" x14ac:dyDescent="0.25"/>
  <cols>
    <col min="1" max="1" width="5.28515625" style="2" customWidth="1"/>
    <col min="2" max="2" width="46.7109375" customWidth="1"/>
    <col min="3" max="5" width="6.7109375" style="1" customWidth="1"/>
    <col min="6" max="6" width="6.7109375" style="22" customWidth="1"/>
    <col min="7" max="9" width="6.7109375" style="11" customWidth="1"/>
    <col min="10" max="10" width="6.7109375" style="23" customWidth="1"/>
    <col min="11" max="11" width="6.7109375" style="11" customWidth="1"/>
    <col min="12" max="12" width="13.140625" style="81" customWidth="1"/>
    <col min="13" max="13" width="11.85546875" style="53" customWidth="1"/>
    <col min="14" max="34" width="9.140625" style="25"/>
  </cols>
  <sheetData>
    <row r="1" spans="1:34" ht="45" customHeight="1" x14ac:dyDescent="0.25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34" ht="32.25" customHeight="1" thickBot="1" x14ac:dyDescent="0.3">
      <c r="A2" s="44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34" x14ac:dyDescent="0.25">
      <c r="A3" s="47" t="s">
        <v>0</v>
      </c>
      <c r="B3" s="49" t="s">
        <v>1</v>
      </c>
      <c r="C3" s="46" t="s">
        <v>2</v>
      </c>
      <c r="D3" s="46"/>
      <c r="E3" s="46"/>
      <c r="F3" s="51" t="s">
        <v>14</v>
      </c>
      <c r="G3" s="52"/>
      <c r="H3" s="52"/>
      <c r="I3" s="52"/>
      <c r="J3" s="52"/>
      <c r="K3" s="54"/>
      <c r="L3" s="82" t="s">
        <v>70</v>
      </c>
      <c r="M3" s="74" t="s">
        <v>71</v>
      </c>
    </row>
    <row r="4" spans="1:34" s="20" customFormat="1" ht="49.5" thickBot="1" x14ac:dyDescent="0.3">
      <c r="A4" s="48"/>
      <c r="B4" s="50"/>
      <c r="C4" s="19" t="s">
        <v>3</v>
      </c>
      <c r="D4" s="19" t="s">
        <v>4</v>
      </c>
      <c r="E4" s="19" t="s">
        <v>5</v>
      </c>
      <c r="F4" s="26" t="s">
        <v>10</v>
      </c>
      <c r="G4" s="27" t="s">
        <v>11</v>
      </c>
      <c r="H4" s="28" t="s">
        <v>9</v>
      </c>
      <c r="I4" s="29" t="s">
        <v>8</v>
      </c>
      <c r="J4" s="30" t="s">
        <v>12</v>
      </c>
      <c r="K4" s="55" t="s">
        <v>13</v>
      </c>
      <c r="L4" s="83"/>
      <c r="M4" s="7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31">
        <v>1</v>
      </c>
      <c r="B5" s="12" t="s">
        <v>20</v>
      </c>
      <c r="C5" s="13">
        <v>950</v>
      </c>
      <c r="D5" s="13">
        <v>2100</v>
      </c>
      <c r="E5" s="13">
        <v>450</v>
      </c>
      <c r="F5" s="14">
        <v>0</v>
      </c>
      <c r="G5" s="15">
        <v>0</v>
      </c>
      <c r="H5" s="16">
        <v>2</v>
      </c>
      <c r="I5" s="17">
        <v>2</v>
      </c>
      <c r="J5" s="18">
        <v>0</v>
      </c>
      <c r="K5" s="56">
        <v>0</v>
      </c>
      <c r="L5" s="60">
        <v>0</v>
      </c>
      <c r="M5" s="76">
        <f>SUM(F5:K5)*L5</f>
        <v>0</v>
      </c>
    </row>
    <row r="6" spans="1:34" x14ac:dyDescent="0.25">
      <c r="A6" s="32">
        <f>A5+1</f>
        <v>2</v>
      </c>
      <c r="B6" s="3" t="s">
        <v>20</v>
      </c>
      <c r="C6" s="24">
        <v>900</v>
      </c>
      <c r="D6" s="24">
        <v>2100</v>
      </c>
      <c r="E6" s="24">
        <v>450</v>
      </c>
      <c r="F6" s="4">
        <v>0</v>
      </c>
      <c r="G6" s="5">
        <v>0</v>
      </c>
      <c r="H6" s="6">
        <v>0</v>
      </c>
      <c r="I6" s="7">
        <v>2</v>
      </c>
      <c r="J6" s="8">
        <v>0</v>
      </c>
      <c r="K6" s="57">
        <v>0</v>
      </c>
      <c r="L6" s="59">
        <v>0</v>
      </c>
      <c r="M6" s="77">
        <f>SUM(F6:K6)*L6</f>
        <v>0</v>
      </c>
    </row>
    <row r="7" spans="1:34" x14ac:dyDescent="0.25">
      <c r="A7" s="32">
        <f>A6+1</f>
        <v>3</v>
      </c>
      <c r="B7" s="3" t="s">
        <v>21</v>
      </c>
      <c r="C7" s="24">
        <v>900</v>
      </c>
      <c r="D7" s="24">
        <v>2100</v>
      </c>
      <c r="E7" s="24">
        <v>450</v>
      </c>
      <c r="F7" s="4">
        <v>0</v>
      </c>
      <c r="G7" s="5">
        <v>1</v>
      </c>
      <c r="H7" s="6">
        <v>0</v>
      </c>
      <c r="I7" s="7">
        <v>1</v>
      </c>
      <c r="J7" s="8">
        <v>0</v>
      </c>
      <c r="K7" s="57">
        <v>0</v>
      </c>
      <c r="L7" s="59">
        <v>0</v>
      </c>
      <c r="M7" s="77">
        <f>SUM(F7:K7)*L7</f>
        <v>0</v>
      </c>
    </row>
    <row r="8" spans="1:34" x14ac:dyDescent="0.25">
      <c r="A8" s="32">
        <f>A7+1</f>
        <v>4</v>
      </c>
      <c r="B8" s="3" t="s">
        <v>20</v>
      </c>
      <c r="C8" s="24">
        <v>850</v>
      </c>
      <c r="D8" s="24">
        <v>2100</v>
      </c>
      <c r="E8" s="24">
        <v>450</v>
      </c>
      <c r="F8" s="4">
        <v>0</v>
      </c>
      <c r="G8" s="5">
        <v>4</v>
      </c>
      <c r="H8" s="6">
        <v>0</v>
      </c>
      <c r="I8" s="7">
        <v>0</v>
      </c>
      <c r="J8" s="8">
        <v>0</v>
      </c>
      <c r="K8" s="57">
        <v>0</v>
      </c>
      <c r="L8" s="59">
        <v>0</v>
      </c>
      <c r="M8" s="77">
        <f t="shared" ref="M8:M71" si="0">SUM(F8:K8)*L8</f>
        <v>0</v>
      </c>
    </row>
    <row r="9" spans="1:34" x14ac:dyDescent="0.25">
      <c r="A9" s="32">
        <f t="shared" ref="A9:A72" si="1">A8+1</f>
        <v>5</v>
      </c>
      <c r="B9" s="3" t="s">
        <v>54</v>
      </c>
      <c r="C9" s="24">
        <v>1000</v>
      </c>
      <c r="D9" s="24">
        <v>1850</v>
      </c>
      <c r="E9" s="24">
        <v>470</v>
      </c>
      <c r="F9" s="4">
        <v>2</v>
      </c>
      <c r="G9" s="5">
        <v>0</v>
      </c>
      <c r="H9" s="6">
        <v>0</v>
      </c>
      <c r="I9" s="7">
        <v>0</v>
      </c>
      <c r="J9" s="8">
        <v>0</v>
      </c>
      <c r="K9" s="57">
        <v>0</v>
      </c>
      <c r="L9" s="59">
        <v>0</v>
      </c>
      <c r="M9" s="77">
        <f t="shared" si="0"/>
        <v>0</v>
      </c>
    </row>
    <row r="10" spans="1:34" x14ac:dyDescent="0.25">
      <c r="A10" s="32">
        <f t="shared" si="1"/>
        <v>6</v>
      </c>
      <c r="B10" s="3" t="s">
        <v>31</v>
      </c>
      <c r="C10" s="24">
        <v>1000</v>
      </c>
      <c r="D10" s="24">
        <v>2110</v>
      </c>
      <c r="E10" s="24">
        <v>520</v>
      </c>
      <c r="F10" s="4">
        <v>1</v>
      </c>
      <c r="G10" s="5">
        <v>0</v>
      </c>
      <c r="H10" s="6">
        <v>0</v>
      </c>
      <c r="I10" s="7">
        <v>0</v>
      </c>
      <c r="J10" s="8">
        <v>0</v>
      </c>
      <c r="K10" s="57">
        <v>0</v>
      </c>
      <c r="L10" s="59">
        <v>0</v>
      </c>
      <c r="M10" s="77">
        <f t="shared" si="0"/>
        <v>0</v>
      </c>
    </row>
    <row r="11" spans="1:34" x14ac:dyDescent="0.25">
      <c r="A11" s="32">
        <f t="shared" si="1"/>
        <v>7</v>
      </c>
      <c r="B11" s="3" t="s">
        <v>55</v>
      </c>
      <c r="C11" s="24">
        <v>1000</v>
      </c>
      <c r="D11" s="24">
        <v>1445</v>
      </c>
      <c r="E11" s="24">
        <v>520</v>
      </c>
      <c r="F11" s="4">
        <v>2</v>
      </c>
      <c r="G11" s="5">
        <v>0</v>
      </c>
      <c r="H11" s="6">
        <v>0</v>
      </c>
      <c r="I11" s="7">
        <v>0</v>
      </c>
      <c r="J11" s="8">
        <v>0</v>
      </c>
      <c r="K11" s="57">
        <v>0</v>
      </c>
      <c r="L11" s="59">
        <v>0</v>
      </c>
      <c r="M11" s="77">
        <f t="shared" si="0"/>
        <v>0</v>
      </c>
    </row>
    <row r="12" spans="1:34" x14ac:dyDescent="0.25">
      <c r="A12" s="32">
        <f t="shared" si="1"/>
        <v>8</v>
      </c>
      <c r="B12" s="3" t="s">
        <v>22</v>
      </c>
      <c r="C12" s="24">
        <v>800</v>
      </c>
      <c r="D12" s="24">
        <v>1196</v>
      </c>
      <c r="E12" s="24">
        <v>450</v>
      </c>
      <c r="F12" s="4">
        <v>0</v>
      </c>
      <c r="G12" s="5">
        <v>0</v>
      </c>
      <c r="H12" s="6">
        <v>2</v>
      </c>
      <c r="I12" s="7">
        <v>0</v>
      </c>
      <c r="J12" s="8">
        <v>0</v>
      </c>
      <c r="K12" s="57">
        <v>0</v>
      </c>
      <c r="L12" s="59">
        <v>0</v>
      </c>
      <c r="M12" s="77">
        <f t="shared" si="0"/>
        <v>0</v>
      </c>
    </row>
    <row r="13" spans="1:34" x14ac:dyDescent="0.25">
      <c r="A13" s="32">
        <f t="shared" si="1"/>
        <v>9</v>
      </c>
      <c r="B13" s="3" t="s">
        <v>23</v>
      </c>
      <c r="C13" s="24">
        <v>800</v>
      </c>
      <c r="D13" s="24">
        <v>904</v>
      </c>
      <c r="E13" s="24">
        <v>600</v>
      </c>
      <c r="F13" s="4">
        <v>0</v>
      </c>
      <c r="G13" s="5">
        <v>0</v>
      </c>
      <c r="H13" s="6">
        <v>2</v>
      </c>
      <c r="I13" s="7">
        <v>0</v>
      </c>
      <c r="J13" s="8">
        <v>0</v>
      </c>
      <c r="K13" s="57">
        <v>0</v>
      </c>
      <c r="L13" s="59">
        <v>0</v>
      </c>
      <c r="M13" s="77">
        <f t="shared" si="0"/>
        <v>0</v>
      </c>
    </row>
    <row r="14" spans="1:34" x14ac:dyDescent="0.25">
      <c r="A14" s="32">
        <f t="shared" si="1"/>
        <v>10</v>
      </c>
      <c r="B14" s="3" t="s">
        <v>38</v>
      </c>
      <c r="C14" s="24">
        <v>1070</v>
      </c>
      <c r="D14" s="24">
        <v>2255</v>
      </c>
      <c r="E14" s="24">
        <v>520</v>
      </c>
      <c r="F14" s="4">
        <v>0</v>
      </c>
      <c r="G14" s="5">
        <v>0</v>
      </c>
      <c r="H14" s="6">
        <v>0</v>
      </c>
      <c r="I14" s="7">
        <v>0</v>
      </c>
      <c r="J14" s="8">
        <v>2</v>
      </c>
      <c r="K14" s="57">
        <v>0</v>
      </c>
      <c r="L14" s="59">
        <v>0</v>
      </c>
      <c r="M14" s="77">
        <f t="shared" si="0"/>
        <v>0</v>
      </c>
    </row>
    <row r="15" spans="1:34" x14ac:dyDescent="0.25">
      <c r="A15" s="32">
        <f t="shared" si="1"/>
        <v>11</v>
      </c>
      <c r="B15" s="3" t="s">
        <v>56</v>
      </c>
      <c r="C15" s="24">
        <v>1070</v>
      </c>
      <c r="D15" s="24">
        <v>1515</v>
      </c>
      <c r="E15" s="24">
        <v>520</v>
      </c>
      <c r="F15" s="4">
        <v>0</v>
      </c>
      <c r="G15" s="5">
        <v>0</v>
      </c>
      <c r="H15" s="6">
        <v>0</v>
      </c>
      <c r="I15" s="7">
        <v>0</v>
      </c>
      <c r="J15" s="8">
        <v>2</v>
      </c>
      <c r="K15" s="57">
        <v>0</v>
      </c>
      <c r="L15" s="59">
        <v>0</v>
      </c>
      <c r="M15" s="77">
        <f t="shared" si="0"/>
        <v>0</v>
      </c>
    </row>
    <row r="16" spans="1:34" x14ac:dyDescent="0.25">
      <c r="A16" s="32">
        <f t="shared" si="1"/>
        <v>12</v>
      </c>
      <c r="B16" s="3" t="s">
        <v>41</v>
      </c>
      <c r="C16" s="24">
        <v>900</v>
      </c>
      <c r="D16" s="24">
        <v>2065</v>
      </c>
      <c r="E16" s="24">
        <v>600</v>
      </c>
      <c r="F16" s="4">
        <v>0</v>
      </c>
      <c r="G16" s="5">
        <v>0</v>
      </c>
      <c r="H16" s="6">
        <v>0</v>
      </c>
      <c r="I16" s="7">
        <v>0</v>
      </c>
      <c r="J16" s="8">
        <v>0</v>
      </c>
      <c r="K16" s="57">
        <v>2</v>
      </c>
      <c r="L16" s="59">
        <v>0</v>
      </c>
      <c r="M16" s="77">
        <f t="shared" si="0"/>
        <v>0</v>
      </c>
    </row>
    <row r="17" spans="1:34" x14ac:dyDescent="0.25">
      <c r="A17" s="32">
        <f t="shared" si="1"/>
        <v>13</v>
      </c>
      <c r="B17" s="3" t="s">
        <v>57</v>
      </c>
      <c r="C17" s="24">
        <v>900</v>
      </c>
      <c r="D17" s="24">
        <v>1380</v>
      </c>
      <c r="E17" s="24">
        <v>600</v>
      </c>
      <c r="F17" s="4">
        <v>0</v>
      </c>
      <c r="G17" s="5">
        <v>0</v>
      </c>
      <c r="H17" s="6">
        <v>0</v>
      </c>
      <c r="I17" s="7">
        <v>0</v>
      </c>
      <c r="J17" s="8">
        <v>0</v>
      </c>
      <c r="K17" s="57">
        <v>2</v>
      </c>
      <c r="L17" s="59">
        <v>0</v>
      </c>
      <c r="M17" s="77">
        <f t="shared" si="0"/>
        <v>0</v>
      </c>
    </row>
    <row r="18" spans="1:34" x14ac:dyDescent="0.25">
      <c r="A18" s="32">
        <f t="shared" si="1"/>
        <v>14</v>
      </c>
      <c r="B18" s="3" t="s">
        <v>57</v>
      </c>
      <c r="C18" s="24">
        <v>800</v>
      </c>
      <c r="D18" s="24">
        <v>1380</v>
      </c>
      <c r="E18" s="24">
        <v>600</v>
      </c>
      <c r="F18" s="4">
        <v>0</v>
      </c>
      <c r="G18" s="5">
        <v>0</v>
      </c>
      <c r="H18" s="6">
        <v>0</v>
      </c>
      <c r="I18" s="7">
        <v>0</v>
      </c>
      <c r="J18" s="8">
        <v>0</v>
      </c>
      <c r="K18" s="57">
        <v>1</v>
      </c>
      <c r="L18" s="59">
        <v>0</v>
      </c>
      <c r="M18" s="77">
        <f t="shared" si="0"/>
        <v>0</v>
      </c>
    </row>
    <row r="19" spans="1:34" x14ac:dyDescent="0.25">
      <c r="A19" s="32">
        <f t="shared" si="1"/>
        <v>15</v>
      </c>
      <c r="B19" s="3" t="s">
        <v>42</v>
      </c>
      <c r="C19" s="24">
        <v>400</v>
      </c>
      <c r="D19" s="24">
        <v>2065</v>
      </c>
      <c r="E19" s="24">
        <v>600</v>
      </c>
      <c r="F19" s="4">
        <v>0</v>
      </c>
      <c r="G19" s="5">
        <v>0</v>
      </c>
      <c r="H19" s="6">
        <v>0</v>
      </c>
      <c r="I19" s="7">
        <v>0</v>
      </c>
      <c r="J19" s="8">
        <v>0</v>
      </c>
      <c r="K19" s="57">
        <v>1</v>
      </c>
      <c r="L19" s="59">
        <v>0</v>
      </c>
      <c r="M19" s="77">
        <f t="shared" si="0"/>
        <v>0</v>
      </c>
    </row>
    <row r="20" spans="1:34" x14ac:dyDescent="0.25">
      <c r="A20" s="32">
        <f t="shared" si="1"/>
        <v>16</v>
      </c>
      <c r="B20" s="3" t="s">
        <v>58</v>
      </c>
      <c r="C20" s="24">
        <v>400</v>
      </c>
      <c r="D20" s="24">
        <v>1380</v>
      </c>
      <c r="E20" s="24">
        <v>600</v>
      </c>
      <c r="F20" s="4">
        <v>0</v>
      </c>
      <c r="G20" s="5">
        <v>0</v>
      </c>
      <c r="H20" s="6">
        <v>0</v>
      </c>
      <c r="I20" s="7">
        <v>0</v>
      </c>
      <c r="J20" s="8">
        <v>0</v>
      </c>
      <c r="K20" s="57">
        <v>2</v>
      </c>
      <c r="L20" s="59">
        <v>0</v>
      </c>
      <c r="M20" s="77">
        <f t="shared" si="0"/>
        <v>0</v>
      </c>
    </row>
    <row r="21" spans="1:34" s="20" customFormat="1" ht="15.75" thickBot="1" x14ac:dyDescent="0.3">
      <c r="A21" s="32">
        <f t="shared" si="1"/>
        <v>17</v>
      </c>
      <c r="B21" s="3" t="s">
        <v>43</v>
      </c>
      <c r="C21" s="24">
        <v>900</v>
      </c>
      <c r="D21" s="24">
        <v>950</v>
      </c>
      <c r="E21" s="24">
        <v>600</v>
      </c>
      <c r="F21" s="4">
        <v>0</v>
      </c>
      <c r="G21" s="5">
        <v>0</v>
      </c>
      <c r="H21" s="6">
        <v>0</v>
      </c>
      <c r="I21" s="7">
        <v>0</v>
      </c>
      <c r="J21" s="8">
        <v>0</v>
      </c>
      <c r="K21" s="57">
        <v>5</v>
      </c>
      <c r="L21" s="59">
        <v>0</v>
      </c>
      <c r="M21" s="77">
        <f t="shared" si="0"/>
        <v>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x14ac:dyDescent="0.25">
      <c r="A22" s="32">
        <f t="shared" si="1"/>
        <v>18</v>
      </c>
      <c r="B22" s="3" t="s">
        <v>6</v>
      </c>
      <c r="C22" s="24">
        <v>950</v>
      </c>
      <c r="D22" s="24">
        <v>750</v>
      </c>
      <c r="E22" s="24">
        <v>450</v>
      </c>
      <c r="F22" s="4">
        <v>0</v>
      </c>
      <c r="G22" s="5">
        <v>0</v>
      </c>
      <c r="H22" s="6">
        <v>2</v>
      </c>
      <c r="I22" s="7">
        <v>2</v>
      </c>
      <c r="J22" s="8">
        <v>0</v>
      </c>
      <c r="K22" s="57">
        <v>0</v>
      </c>
      <c r="L22" s="59">
        <v>0</v>
      </c>
      <c r="M22" s="77">
        <f t="shared" si="0"/>
        <v>0</v>
      </c>
    </row>
    <row r="23" spans="1:34" x14ac:dyDescent="0.25">
      <c r="A23" s="32">
        <f t="shared" si="1"/>
        <v>19</v>
      </c>
      <c r="B23" s="3" t="s">
        <v>6</v>
      </c>
      <c r="C23" s="24">
        <v>900</v>
      </c>
      <c r="D23" s="24">
        <v>750</v>
      </c>
      <c r="E23" s="24">
        <v>450</v>
      </c>
      <c r="F23" s="4">
        <v>0</v>
      </c>
      <c r="G23" s="5">
        <v>1</v>
      </c>
      <c r="H23" s="6">
        <v>0</v>
      </c>
      <c r="I23" s="7">
        <v>3</v>
      </c>
      <c r="J23" s="8">
        <v>0</v>
      </c>
      <c r="K23" s="57">
        <v>0</v>
      </c>
      <c r="L23" s="59">
        <v>0</v>
      </c>
      <c r="M23" s="77">
        <f t="shared" si="0"/>
        <v>0</v>
      </c>
    </row>
    <row r="24" spans="1:34" x14ac:dyDescent="0.25">
      <c r="A24" s="32">
        <f t="shared" si="1"/>
        <v>20</v>
      </c>
      <c r="B24" s="3" t="s">
        <v>6</v>
      </c>
      <c r="C24" s="24">
        <v>700</v>
      </c>
      <c r="D24" s="24">
        <v>750</v>
      </c>
      <c r="E24" s="24">
        <v>450</v>
      </c>
      <c r="F24" s="4">
        <v>0</v>
      </c>
      <c r="G24" s="5">
        <v>0</v>
      </c>
      <c r="H24" s="6">
        <v>0</v>
      </c>
      <c r="I24" s="7">
        <v>2</v>
      </c>
      <c r="J24" s="8">
        <v>0</v>
      </c>
      <c r="K24" s="57">
        <v>0</v>
      </c>
      <c r="L24" s="59">
        <v>0</v>
      </c>
      <c r="M24" s="77">
        <f t="shared" si="0"/>
        <v>0</v>
      </c>
    </row>
    <row r="25" spans="1:34" x14ac:dyDescent="0.25">
      <c r="A25" s="32">
        <f t="shared" si="1"/>
        <v>21</v>
      </c>
      <c r="B25" s="3" t="s">
        <v>6</v>
      </c>
      <c r="C25" s="24">
        <v>800</v>
      </c>
      <c r="D25" s="24">
        <v>750</v>
      </c>
      <c r="E25" s="24">
        <v>450</v>
      </c>
      <c r="F25" s="4">
        <v>0</v>
      </c>
      <c r="G25" s="5">
        <v>0</v>
      </c>
      <c r="H25" s="6">
        <v>2</v>
      </c>
      <c r="I25" s="7">
        <v>0</v>
      </c>
      <c r="J25" s="8">
        <v>0</v>
      </c>
      <c r="K25" s="57">
        <v>0</v>
      </c>
      <c r="L25" s="59">
        <v>0</v>
      </c>
      <c r="M25" s="77">
        <f t="shared" si="0"/>
        <v>0</v>
      </c>
    </row>
    <row r="26" spans="1:34" x14ac:dyDescent="0.25">
      <c r="A26" s="32">
        <f t="shared" si="1"/>
        <v>22</v>
      </c>
      <c r="B26" s="3" t="s">
        <v>6</v>
      </c>
      <c r="C26" s="24">
        <v>850</v>
      </c>
      <c r="D26" s="24">
        <v>750</v>
      </c>
      <c r="E26" s="24">
        <v>450</v>
      </c>
      <c r="F26" s="4">
        <v>0</v>
      </c>
      <c r="G26" s="5">
        <v>4</v>
      </c>
      <c r="H26" s="6">
        <v>1</v>
      </c>
      <c r="I26" s="7">
        <v>0</v>
      </c>
      <c r="J26" s="8">
        <v>0</v>
      </c>
      <c r="K26" s="57">
        <v>0</v>
      </c>
      <c r="L26" s="59">
        <v>0</v>
      </c>
      <c r="M26" s="77">
        <f t="shared" si="0"/>
        <v>0</v>
      </c>
    </row>
    <row r="27" spans="1:34" x14ac:dyDescent="0.25">
      <c r="A27" s="32">
        <f t="shared" si="1"/>
        <v>23</v>
      </c>
      <c r="B27" s="3" t="s">
        <v>7</v>
      </c>
      <c r="C27" s="24">
        <v>950</v>
      </c>
      <c r="D27" s="24">
        <v>700</v>
      </c>
      <c r="E27" s="24">
        <v>450</v>
      </c>
      <c r="F27" s="4">
        <v>0</v>
      </c>
      <c r="G27" s="5">
        <v>0</v>
      </c>
      <c r="H27" s="6">
        <v>2</v>
      </c>
      <c r="I27" s="7">
        <v>2</v>
      </c>
      <c r="J27" s="8">
        <v>0</v>
      </c>
      <c r="K27" s="57">
        <v>0</v>
      </c>
      <c r="L27" s="59">
        <v>0</v>
      </c>
      <c r="M27" s="77">
        <f t="shared" si="0"/>
        <v>0</v>
      </c>
    </row>
    <row r="28" spans="1:34" x14ac:dyDescent="0.25">
      <c r="A28" s="32">
        <f t="shared" si="1"/>
        <v>24</v>
      </c>
      <c r="B28" s="3" t="s">
        <v>7</v>
      </c>
      <c r="C28" s="24">
        <v>900</v>
      </c>
      <c r="D28" s="24">
        <v>700</v>
      </c>
      <c r="E28" s="24">
        <v>450</v>
      </c>
      <c r="F28" s="4">
        <v>0</v>
      </c>
      <c r="G28" s="5">
        <v>1</v>
      </c>
      <c r="H28" s="6">
        <v>0</v>
      </c>
      <c r="I28" s="7">
        <v>3</v>
      </c>
      <c r="J28" s="8">
        <v>0</v>
      </c>
      <c r="K28" s="57">
        <v>0</v>
      </c>
      <c r="L28" s="59">
        <v>0</v>
      </c>
      <c r="M28" s="77">
        <f t="shared" si="0"/>
        <v>0</v>
      </c>
    </row>
    <row r="29" spans="1:34" x14ac:dyDescent="0.25">
      <c r="A29" s="32">
        <f t="shared" si="1"/>
        <v>25</v>
      </c>
      <c r="B29" s="3" t="s">
        <v>7</v>
      </c>
      <c r="C29" s="24">
        <v>700</v>
      </c>
      <c r="D29" s="24">
        <v>750</v>
      </c>
      <c r="E29" s="24">
        <v>450</v>
      </c>
      <c r="F29" s="4">
        <v>0</v>
      </c>
      <c r="G29" s="5">
        <v>0</v>
      </c>
      <c r="H29" s="6">
        <v>0</v>
      </c>
      <c r="I29" s="7">
        <v>2</v>
      </c>
      <c r="J29" s="8">
        <v>0</v>
      </c>
      <c r="K29" s="57">
        <v>0</v>
      </c>
      <c r="L29" s="59">
        <v>0</v>
      </c>
      <c r="M29" s="77">
        <f t="shared" si="0"/>
        <v>0</v>
      </c>
    </row>
    <row r="30" spans="1:34" x14ac:dyDescent="0.25">
      <c r="A30" s="32">
        <f t="shared" si="1"/>
        <v>26</v>
      </c>
      <c r="B30" s="3" t="s">
        <v>7</v>
      </c>
      <c r="C30" s="24">
        <v>800</v>
      </c>
      <c r="D30" s="24">
        <v>750</v>
      </c>
      <c r="E30" s="24">
        <v>450</v>
      </c>
      <c r="F30" s="4">
        <v>0</v>
      </c>
      <c r="G30" s="9">
        <v>0</v>
      </c>
      <c r="H30" s="6">
        <v>2</v>
      </c>
      <c r="I30" s="10">
        <v>0</v>
      </c>
      <c r="J30" s="8">
        <v>0</v>
      </c>
      <c r="K30" s="57">
        <v>0</v>
      </c>
      <c r="L30" s="59">
        <v>0</v>
      </c>
      <c r="M30" s="77">
        <f t="shared" si="0"/>
        <v>0</v>
      </c>
    </row>
    <row r="31" spans="1:34" s="20" customFormat="1" ht="15.75" thickBot="1" x14ac:dyDescent="0.3">
      <c r="A31" s="32">
        <f t="shared" si="1"/>
        <v>27</v>
      </c>
      <c r="B31" s="3" t="s">
        <v>7</v>
      </c>
      <c r="C31" s="24">
        <v>850</v>
      </c>
      <c r="D31" s="24">
        <v>750</v>
      </c>
      <c r="E31" s="24">
        <v>450</v>
      </c>
      <c r="F31" s="4">
        <v>0</v>
      </c>
      <c r="G31" s="9">
        <v>4</v>
      </c>
      <c r="H31" s="6">
        <v>1</v>
      </c>
      <c r="I31" s="10">
        <v>0</v>
      </c>
      <c r="J31" s="8">
        <v>0</v>
      </c>
      <c r="K31" s="57">
        <v>0</v>
      </c>
      <c r="L31" s="59">
        <v>0</v>
      </c>
      <c r="M31" s="77">
        <f t="shared" si="0"/>
        <v>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x14ac:dyDescent="0.25">
      <c r="A32" s="32">
        <f t="shared" si="1"/>
        <v>28</v>
      </c>
      <c r="B32" s="3" t="s">
        <v>24</v>
      </c>
      <c r="C32" s="24">
        <v>700</v>
      </c>
      <c r="D32" s="24">
        <v>600</v>
      </c>
      <c r="E32" s="24">
        <v>350</v>
      </c>
      <c r="F32" s="4">
        <v>0</v>
      </c>
      <c r="G32" s="9">
        <v>0</v>
      </c>
      <c r="H32" s="6">
        <v>0</v>
      </c>
      <c r="I32" s="10">
        <v>1</v>
      </c>
      <c r="J32" s="8">
        <v>0</v>
      </c>
      <c r="K32" s="57">
        <v>0</v>
      </c>
      <c r="L32" s="59">
        <v>0</v>
      </c>
      <c r="M32" s="77">
        <f t="shared" si="0"/>
        <v>0</v>
      </c>
    </row>
    <row r="33" spans="1:34" x14ac:dyDescent="0.25">
      <c r="A33" s="32">
        <f t="shared" si="1"/>
        <v>29</v>
      </c>
      <c r="B33" s="3" t="s">
        <v>25</v>
      </c>
      <c r="C33" s="24">
        <v>700</v>
      </c>
      <c r="D33" s="24">
        <v>600</v>
      </c>
      <c r="E33" s="24">
        <v>330</v>
      </c>
      <c r="F33" s="4">
        <v>0</v>
      </c>
      <c r="G33" s="9">
        <v>0</v>
      </c>
      <c r="H33" s="6">
        <v>0</v>
      </c>
      <c r="I33" s="10">
        <v>1</v>
      </c>
      <c r="J33" s="8">
        <v>0</v>
      </c>
      <c r="K33" s="57">
        <v>0</v>
      </c>
      <c r="L33" s="59">
        <v>0</v>
      </c>
      <c r="M33" s="77">
        <f t="shared" si="0"/>
        <v>0</v>
      </c>
    </row>
    <row r="34" spans="1:34" x14ac:dyDescent="0.25">
      <c r="A34" s="32">
        <f t="shared" si="1"/>
        <v>30</v>
      </c>
      <c r="B34" s="3" t="s">
        <v>26</v>
      </c>
      <c r="C34" s="24">
        <v>850</v>
      </c>
      <c r="D34" s="24">
        <v>600</v>
      </c>
      <c r="E34" s="24">
        <v>330</v>
      </c>
      <c r="F34" s="4">
        <v>0</v>
      </c>
      <c r="G34" s="9">
        <v>0</v>
      </c>
      <c r="H34" s="6">
        <v>1</v>
      </c>
      <c r="I34" s="10">
        <v>0</v>
      </c>
      <c r="J34" s="8">
        <v>0</v>
      </c>
      <c r="K34" s="57">
        <v>0</v>
      </c>
      <c r="L34" s="59">
        <v>0</v>
      </c>
      <c r="M34" s="77">
        <f t="shared" si="0"/>
        <v>0</v>
      </c>
    </row>
    <row r="35" spans="1:34" x14ac:dyDescent="0.25">
      <c r="A35" s="32">
        <f t="shared" si="1"/>
        <v>31</v>
      </c>
      <c r="B35" s="3" t="s">
        <v>40</v>
      </c>
      <c r="C35" s="24">
        <v>1500</v>
      </c>
      <c r="D35" s="24">
        <v>750</v>
      </c>
      <c r="E35" s="24">
        <v>350</v>
      </c>
      <c r="F35" s="4">
        <v>0</v>
      </c>
      <c r="G35" s="9">
        <v>0</v>
      </c>
      <c r="H35" s="6">
        <v>0</v>
      </c>
      <c r="I35" s="10">
        <v>0</v>
      </c>
      <c r="J35" s="8">
        <v>1</v>
      </c>
      <c r="K35" s="57">
        <v>0</v>
      </c>
      <c r="L35" s="59">
        <v>0</v>
      </c>
      <c r="M35" s="77">
        <f t="shared" si="0"/>
        <v>0</v>
      </c>
    </row>
    <row r="36" spans="1:34" x14ac:dyDescent="0.25">
      <c r="A36" s="32">
        <f t="shared" si="1"/>
        <v>32</v>
      </c>
      <c r="B36" s="3" t="s">
        <v>27</v>
      </c>
      <c r="C36" s="24">
        <v>900</v>
      </c>
      <c r="D36" s="24">
        <v>900</v>
      </c>
      <c r="E36" s="24">
        <v>350</v>
      </c>
      <c r="F36" s="4">
        <v>0</v>
      </c>
      <c r="G36" s="9">
        <v>0</v>
      </c>
      <c r="H36" s="6">
        <v>1</v>
      </c>
      <c r="I36" s="10">
        <v>1</v>
      </c>
      <c r="J36" s="8">
        <v>0</v>
      </c>
      <c r="K36" s="57">
        <v>0</v>
      </c>
      <c r="L36" s="59">
        <v>0</v>
      </c>
      <c r="M36" s="77">
        <f t="shared" si="0"/>
        <v>0</v>
      </c>
    </row>
    <row r="37" spans="1:34" x14ac:dyDescent="0.25">
      <c r="A37" s="32">
        <f t="shared" si="1"/>
        <v>33</v>
      </c>
      <c r="B37" s="3" t="s">
        <v>28</v>
      </c>
      <c r="C37" s="24">
        <v>900</v>
      </c>
      <c r="D37" s="24">
        <v>900</v>
      </c>
      <c r="E37" s="24">
        <v>330</v>
      </c>
      <c r="F37" s="4">
        <v>0</v>
      </c>
      <c r="G37" s="9">
        <v>0</v>
      </c>
      <c r="H37" s="6">
        <v>1</v>
      </c>
      <c r="I37" s="10">
        <v>1</v>
      </c>
      <c r="J37" s="8">
        <v>0</v>
      </c>
      <c r="K37" s="57">
        <v>0</v>
      </c>
      <c r="L37" s="59">
        <v>0</v>
      </c>
      <c r="M37" s="77">
        <f t="shared" si="0"/>
        <v>0</v>
      </c>
    </row>
    <row r="38" spans="1:34" x14ac:dyDescent="0.25">
      <c r="A38" s="32">
        <f t="shared" si="1"/>
        <v>34</v>
      </c>
      <c r="B38" s="3" t="s">
        <v>27</v>
      </c>
      <c r="C38" s="24">
        <v>850</v>
      </c>
      <c r="D38" s="24">
        <v>900</v>
      </c>
      <c r="E38" s="24">
        <v>350</v>
      </c>
      <c r="F38" s="4">
        <v>0</v>
      </c>
      <c r="G38" s="9">
        <v>1</v>
      </c>
      <c r="H38" s="6">
        <v>0</v>
      </c>
      <c r="I38" s="10">
        <v>0</v>
      </c>
      <c r="J38" s="8">
        <v>0</v>
      </c>
      <c r="K38" s="57">
        <v>0</v>
      </c>
      <c r="L38" s="59">
        <v>0</v>
      </c>
      <c r="M38" s="77">
        <f t="shared" si="0"/>
        <v>0</v>
      </c>
    </row>
    <row r="39" spans="1:34" x14ac:dyDescent="0.25">
      <c r="A39" s="32">
        <f t="shared" si="1"/>
        <v>35</v>
      </c>
      <c r="B39" s="3" t="s">
        <v>28</v>
      </c>
      <c r="C39" s="24">
        <v>850</v>
      </c>
      <c r="D39" s="24">
        <v>900</v>
      </c>
      <c r="E39" s="24">
        <v>330</v>
      </c>
      <c r="F39" s="4">
        <v>0</v>
      </c>
      <c r="G39" s="9">
        <v>1</v>
      </c>
      <c r="H39" s="6">
        <v>0</v>
      </c>
      <c r="I39" s="10">
        <v>0</v>
      </c>
      <c r="J39" s="8">
        <v>0</v>
      </c>
      <c r="K39" s="57">
        <v>0</v>
      </c>
      <c r="L39" s="59">
        <v>0</v>
      </c>
      <c r="M39" s="77">
        <f t="shared" si="0"/>
        <v>0</v>
      </c>
    </row>
    <row r="40" spans="1:34" x14ac:dyDescent="0.25">
      <c r="A40" s="32">
        <f t="shared" si="1"/>
        <v>36</v>
      </c>
      <c r="B40" s="3" t="s">
        <v>27</v>
      </c>
      <c r="C40" s="24">
        <v>700</v>
      </c>
      <c r="D40" s="24">
        <v>900</v>
      </c>
      <c r="E40" s="24">
        <v>350</v>
      </c>
      <c r="F40" s="4">
        <v>0</v>
      </c>
      <c r="G40" s="9">
        <v>2</v>
      </c>
      <c r="H40" s="6">
        <v>2</v>
      </c>
      <c r="I40" s="10">
        <v>2</v>
      </c>
      <c r="J40" s="8">
        <v>0</v>
      </c>
      <c r="K40" s="57">
        <v>0</v>
      </c>
      <c r="L40" s="59">
        <v>0</v>
      </c>
      <c r="M40" s="77">
        <f t="shared" si="0"/>
        <v>0</v>
      </c>
    </row>
    <row r="41" spans="1:34" x14ac:dyDescent="0.25">
      <c r="A41" s="32">
        <f t="shared" si="1"/>
        <v>37</v>
      </c>
      <c r="B41" s="3" t="s">
        <v>28</v>
      </c>
      <c r="C41" s="24">
        <v>700</v>
      </c>
      <c r="D41" s="24">
        <v>900</v>
      </c>
      <c r="E41" s="24">
        <v>330</v>
      </c>
      <c r="F41" s="4">
        <v>0</v>
      </c>
      <c r="G41" s="9">
        <v>2</v>
      </c>
      <c r="H41" s="6">
        <v>2</v>
      </c>
      <c r="I41" s="10">
        <v>2</v>
      </c>
      <c r="J41" s="8">
        <v>0</v>
      </c>
      <c r="K41" s="57">
        <v>0</v>
      </c>
      <c r="L41" s="59">
        <v>0</v>
      </c>
      <c r="M41" s="77">
        <f t="shared" si="0"/>
        <v>0</v>
      </c>
    </row>
    <row r="42" spans="1:34" x14ac:dyDescent="0.25">
      <c r="A42" s="32">
        <f t="shared" si="1"/>
        <v>38</v>
      </c>
      <c r="B42" s="3" t="s">
        <v>59</v>
      </c>
      <c r="C42" s="24">
        <v>900</v>
      </c>
      <c r="D42" s="24">
        <v>900</v>
      </c>
      <c r="E42" s="24">
        <v>350</v>
      </c>
      <c r="F42" s="4">
        <v>0</v>
      </c>
      <c r="G42" s="9">
        <v>0</v>
      </c>
      <c r="H42" s="6">
        <v>0</v>
      </c>
      <c r="I42" s="10">
        <v>0</v>
      </c>
      <c r="J42" s="8">
        <v>1</v>
      </c>
      <c r="K42" s="57">
        <v>0</v>
      </c>
      <c r="L42" s="59">
        <v>0</v>
      </c>
      <c r="M42" s="77">
        <f t="shared" si="0"/>
        <v>0</v>
      </c>
    </row>
    <row r="43" spans="1:34" x14ac:dyDescent="0.25">
      <c r="A43" s="32">
        <f t="shared" si="1"/>
        <v>39</v>
      </c>
      <c r="B43" s="3" t="s">
        <v>37</v>
      </c>
      <c r="C43" s="24">
        <v>900</v>
      </c>
      <c r="D43" s="24">
        <v>900</v>
      </c>
      <c r="E43" s="24">
        <v>330</v>
      </c>
      <c r="F43" s="4">
        <v>0</v>
      </c>
      <c r="G43" s="9">
        <v>0</v>
      </c>
      <c r="H43" s="6">
        <v>0</v>
      </c>
      <c r="I43" s="10">
        <v>0</v>
      </c>
      <c r="J43" s="8">
        <v>1</v>
      </c>
      <c r="K43" s="57">
        <v>0</v>
      </c>
      <c r="L43" s="59">
        <v>0</v>
      </c>
      <c r="M43" s="77">
        <f t="shared" si="0"/>
        <v>0</v>
      </c>
    </row>
    <row r="44" spans="1:34" x14ac:dyDescent="0.25">
      <c r="A44" s="32">
        <f t="shared" si="1"/>
        <v>40</v>
      </c>
      <c r="B44" s="3" t="s">
        <v>59</v>
      </c>
      <c r="C44" s="24">
        <v>675</v>
      </c>
      <c r="D44" s="24">
        <v>900</v>
      </c>
      <c r="E44" s="24">
        <v>350</v>
      </c>
      <c r="F44" s="4">
        <v>0</v>
      </c>
      <c r="G44" s="9">
        <v>0</v>
      </c>
      <c r="H44" s="6">
        <v>0</v>
      </c>
      <c r="I44" s="10">
        <v>0</v>
      </c>
      <c r="J44" s="8">
        <v>2</v>
      </c>
      <c r="K44" s="57">
        <v>0</v>
      </c>
      <c r="L44" s="59">
        <v>0</v>
      </c>
      <c r="M44" s="77">
        <f t="shared" si="0"/>
        <v>0</v>
      </c>
    </row>
    <row r="45" spans="1:34" s="20" customFormat="1" ht="15.75" thickBot="1" x14ac:dyDescent="0.3">
      <c r="A45" s="32">
        <f t="shared" si="1"/>
        <v>41</v>
      </c>
      <c r="B45" s="3" t="s">
        <v>60</v>
      </c>
      <c r="C45" s="24">
        <v>675</v>
      </c>
      <c r="D45" s="24">
        <v>900</v>
      </c>
      <c r="E45" s="24">
        <v>330</v>
      </c>
      <c r="F45" s="4">
        <v>0</v>
      </c>
      <c r="G45" s="9">
        <v>0</v>
      </c>
      <c r="H45" s="6">
        <v>0</v>
      </c>
      <c r="I45" s="10">
        <v>0</v>
      </c>
      <c r="J45" s="8">
        <v>2</v>
      </c>
      <c r="K45" s="57">
        <v>0</v>
      </c>
      <c r="L45" s="59">
        <v>0</v>
      </c>
      <c r="M45" s="77">
        <f t="shared" si="0"/>
        <v>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x14ac:dyDescent="0.25">
      <c r="A46" s="32">
        <f t="shared" si="1"/>
        <v>42</v>
      </c>
      <c r="B46" s="3" t="s">
        <v>29</v>
      </c>
      <c r="C46" s="24">
        <v>420</v>
      </c>
      <c r="D46" s="24">
        <v>610</v>
      </c>
      <c r="E46" s="24">
        <v>600</v>
      </c>
      <c r="F46" s="4">
        <v>0</v>
      </c>
      <c r="G46" s="9">
        <v>3</v>
      </c>
      <c r="H46" s="6">
        <v>3</v>
      </c>
      <c r="I46" s="10">
        <v>4</v>
      </c>
      <c r="J46" s="8">
        <v>0</v>
      </c>
      <c r="K46" s="57">
        <v>0</v>
      </c>
      <c r="L46" s="59">
        <v>0</v>
      </c>
      <c r="M46" s="77">
        <f t="shared" si="0"/>
        <v>0</v>
      </c>
    </row>
    <row r="47" spans="1:34" x14ac:dyDescent="0.25">
      <c r="A47" s="32">
        <f t="shared" si="1"/>
        <v>43</v>
      </c>
      <c r="B47" s="3" t="s">
        <v>30</v>
      </c>
      <c r="C47" s="24">
        <v>420</v>
      </c>
      <c r="D47" s="24">
        <v>610</v>
      </c>
      <c r="E47" s="24">
        <v>600</v>
      </c>
      <c r="F47" s="4">
        <v>2</v>
      </c>
      <c r="G47" s="9">
        <v>0</v>
      </c>
      <c r="H47" s="6">
        <v>0</v>
      </c>
      <c r="I47" s="10">
        <v>0</v>
      </c>
      <c r="J47" s="8">
        <v>0</v>
      </c>
      <c r="K47" s="57">
        <v>0</v>
      </c>
      <c r="L47" s="59">
        <v>0</v>
      </c>
      <c r="M47" s="77">
        <f t="shared" si="0"/>
        <v>0</v>
      </c>
    </row>
    <row r="48" spans="1:34" s="20" customFormat="1" ht="15.75" thickBot="1" x14ac:dyDescent="0.3">
      <c r="A48" s="32">
        <f t="shared" si="1"/>
        <v>44</v>
      </c>
      <c r="B48" s="3" t="s">
        <v>36</v>
      </c>
      <c r="C48" s="24">
        <v>420</v>
      </c>
      <c r="D48" s="24">
        <v>610</v>
      </c>
      <c r="E48" s="24">
        <v>600</v>
      </c>
      <c r="F48" s="4">
        <v>0</v>
      </c>
      <c r="G48" s="9">
        <v>0</v>
      </c>
      <c r="H48" s="6">
        <v>0</v>
      </c>
      <c r="I48" s="10">
        <v>0</v>
      </c>
      <c r="J48" s="8">
        <v>3</v>
      </c>
      <c r="K48" s="57">
        <v>0</v>
      </c>
      <c r="L48" s="59">
        <v>0</v>
      </c>
      <c r="M48" s="77">
        <f t="shared" si="0"/>
        <v>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x14ac:dyDescent="0.25">
      <c r="A49" s="32">
        <f t="shared" si="1"/>
        <v>45</v>
      </c>
      <c r="B49" s="3" t="s">
        <v>19</v>
      </c>
      <c r="C49" s="24">
        <v>1800</v>
      </c>
      <c r="D49" s="24">
        <v>650</v>
      </c>
      <c r="E49" s="24">
        <v>330</v>
      </c>
      <c r="F49" s="4">
        <v>0</v>
      </c>
      <c r="G49" s="9">
        <v>0</v>
      </c>
      <c r="H49" s="6">
        <v>1</v>
      </c>
      <c r="I49" s="10">
        <v>1</v>
      </c>
      <c r="J49" s="8">
        <v>1</v>
      </c>
      <c r="K49" s="57">
        <v>0</v>
      </c>
      <c r="L49" s="59">
        <v>0</v>
      </c>
      <c r="M49" s="77">
        <f t="shared" si="0"/>
        <v>0</v>
      </c>
    </row>
    <row r="50" spans="1:34" x14ac:dyDescent="0.25">
      <c r="A50" s="32">
        <f t="shared" si="1"/>
        <v>46</v>
      </c>
      <c r="B50" s="3" t="s">
        <v>19</v>
      </c>
      <c r="C50" s="24">
        <v>1700</v>
      </c>
      <c r="D50" s="24">
        <v>650</v>
      </c>
      <c r="E50" s="24">
        <v>330</v>
      </c>
      <c r="F50" s="4">
        <v>0</v>
      </c>
      <c r="G50" s="9">
        <v>1</v>
      </c>
      <c r="H50" s="6">
        <v>0</v>
      </c>
      <c r="I50" s="10">
        <v>0</v>
      </c>
      <c r="J50" s="8">
        <v>0</v>
      </c>
      <c r="K50" s="57">
        <v>0</v>
      </c>
      <c r="L50" s="59">
        <v>0</v>
      </c>
      <c r="M50" s="77">
        <f t="shared" si="0"/>
        <v>0</v>
      </c>
    </row>
    <row r="51" spans="1:34" x14ac:dyDescent="0.25">
      <c r="A51" s="32">
        <f t="shared" si="1"/>
        <v>47</v>
      </c>
      <c r="B51" s="3" t="s">
        <v>19</v>
      </c>
      <c r="C51" s="24">
        <v>1400</v>
      </c>
      <c r="D51" s="24">
        <v>650</v>
      </c>
      <c r="E51" s="24">
        <v>330</v>
      </c>
      <c r="F51" s="4">
        <v>0</v>
      </c>
      <c r="G51" s="9">
        <v>2</v>
      </c>
      <c r="H51" s="6">
        <v>2</v>
      </c>
      <c r="I51" s="10">
        <v>2</v>
      </c>
      <c r="J51" s="8">
        <v>0</v>
      </c>
      <c r="K51" s="57">
        <v>0</v>
      </c>
      <c r="L51" s="59">
        <v>0</v>
      </c>
      <c r="M51" s="77">
        <f t="shared" si="0"/>
        <v>0</v>
      </c>
    </row>
    <row r="52" spans="1:34" x14ac:dyDescent="0.25">
      <c r="A52" s="32">
        <f t="shared" si="1"/>
        <v>48</v>
      </c>
      <c r="B52" s="3" t="s">
        <v>19</v>
      </c>
      <c r="C52" s="24">
        <v>1350</v>
      </c>
      <c r="D52" s="24">
        <v>650</v>
      </c>
      <c r="E52" s="24">
        <v>330</v>
      </c>
      <c r="F52" s="4">
        <v>0</v>
      </c>
      <c r="G52" s="9">
        <v>0</v>
      </c>
      <c r="H52" s="6">
        <v>0</v>
      </c>
      <c r="I52" s="10">
        <v>0</v>
      </c>
      <c r="J52" s="8">
        <v>2</v>
      </c>
      <c r="K52" s="57">
        <v>0</v>
      </c>
      <c r="L52" s="59">
        <v>0</v>
      </c>
      <c r="M52" s="77">
        <f t="shared" si="0"/>
        <v>0</v>
      </c>
    </row>
    <row r="53" spans="1:34" s="20" customFormat="1" ht="15.75" thickBot="1" x14ac:dyDescent="0.3">
      <c r="A53" s="32">
        <f t="shared" si="1"/>
        <v>49</v>
      </c>
      <c r="B53" s="3" t="s">
        <v>61</v>
      </c>
      <c r="C53" s="24">
        <v>2000</v>
      </c>
      <c r="D53" s="24">
        <v>935</v>
      </c>
      <c r="E53" s="24">
        <v>470</v>
      </c>
      <c r="F53" s="4">
        <v>1</v>
      </c>
      <c r="G53" s="9">
        <v>0</v>
      </c>
      <c r="H53" s="6">
        <v>0</v>
      </c>
      <c r="I53" s="10">
        <v>0</v>
      </c>
      <c r="J53" s="8">
        <v>0</v>
      </c>
      <c r="K53" s="57">
        <v>0</v>
      </c>
      <c r="L53" s="59">
        <v>0</v>
      </c>
      <c r="M53" s="77">
        <f t="shared" si="0"/>
        <v>0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x14ac:dyDescent="0.25">
      <c r="A54" s="32">
        <f t="shared" si="1"/>
        <v>50</v>
      </c>
      <c r="B54" s="3" t="s">
        <v>62</v>
      </c>
      <c r="C54" s="24">
        <v>1800</v>
      </c>
      <c r="D54" s="24">
        <v>750</v>
      </c>
      <c r="E54" s="24">
        <v>1200</v>
      </c>
      <c r="F54" s="4">
        <v>0</v>
      </c>
      <c r="G54" s="9">
        <v>0</v>
      </c>
      <c r="H54" s="6">
        <v>0</v>
      </c>
      <c r="I54" s="10">
        <v>1</v>
      </c>
      <c r="J54" s="8">
        <v>0</v>
      </c>
      <c r="K54" s="57">
        <v>0</v>
      </c>
      <c r="L54" s="59">
        <v>0</v>
      </c>
      <c r="M54" s="77">
        <f t="shared" si="0"/>
        <v>0</v>
      </c>
    </row>
    <row r="55" spans="1:34" x14ac:dyDescent="0.25">
      <c r="A55" s="32">
        <f t="shared" si="1"/>
        <v>51</v>
      </c>
      <c r="B55" s="3" t="s">
        <v>53</v>
      </c>
      <c r="C55" s="24">
        <v>1800</v>
      </c>
      <c r="D55" s="24">
        <v>750</v>
      </c>
      <c r="E55" s="24">
        <v>1200</v>
      </c>
      <c r="F55" s="4">
        <v>0</v>
      </c>
      <c r="G55" s="9">
        <v>0</v>
      </c>
      <c r="H55" s="6">
        <v>1</v>
      </c>
      <c r="I55" s="10">
        <v>0</v>
      </c>
      <c r="J55" s="8">
        <v>0</v>
      </c>
      <c r="K55" s="57">
        <v>0</v>
      </c>
      <c r="L55" s="59">
        <v>0</v>
      </c>
      <c r="M55" s="77">
        <f t="shared" si="0"/>
        <v>0</v>
      </c>
    </row>
    <row r="56" spans="1:34" x14ac:dyDescent="0.25">
      <c r="A56" s="32">
        <f t="shared" si="1"/>
        <v>52</v>
      </c>
      <c r="B56" s="3" t="s">
        <v>62</v>
      </c>
      <c r="C56" s="24">
        <v>1700</v>
      </c>
      <c r="D56" s="24">
        <v>750</v>
      </c>
      <c r="E56" s="24">
        <v>1200</v>
      </c>
      <c r="F56" s="4">
        <v>0</v>
      </c>
      <c r="G56" s="9">
        <v>1</v>
      </c>
      <c r="H56" s="6">
        <v>0</v>
      </c>
      <c r="I56" s="10">
        <v>0</v>
      </c>
      <c r="J56" s="8">
        <v>0</v>
      </c>
      <c r="K56" s="57">
        <v>0</v>
      </c>
      <c r="L56" s="59">
        <v>0</v>
      </c>
      <c r="M56" s="77">
        <f t="shared" si="0"/>
        <v>0</v>
      </c>
    </row>
    <row r="57" spans="1:34" x14ac:dyDescent="0.25">
      <c r="A57" s="32">
        <f t="shared" si="1"/>
        <v>53</v>
      </c>
      <c r="B57" s="3" t="s">
        <v>52</v>
      </c>
      <c r="C57" s="24">
        <v>1800</v>
      </c>
      <c r="D57" s="24">
        <v>740</v>
      </c>
      <c r="E57" s="24">
        <v>1200</v>
      </c>
      <c r="F57" s="4">
        <v>0</v>
      </c>
      <c r="G57" s="9">
        <v>0</v>
      </c>
      <c r="H57" s="6">
        <v>0</v>
      </c>
      <c r="I57" s="10">
        <v>0</v>
      </c>
      <c r="J57" s="8">
        <v>1</v>
      </c>
      <c r="K57" s="57">
        <v>0</v>
      </c>
      <c r="L57" s="59">
        <v>0</v>
      </c>
      <c r="M57" s="77">
        <f t="shared" si="0"/>
        <v>0</v>
      </c>
    </row>
    <row r="58" spans="1:34" x14ac:dyDescent="0.25">
      <c r="A58" s="32">
        <f t="shared" si="1"/>
        <v>54</v>
      </c>
      <c r="B58" s="3" t="s">
        <v>33</v>
      </c>
      <c r="C58" s="24">
        <v>1400</v>
      </c>
      <c r="D58" s="24">
        <v>750</v>
      </c>
      <c r="E58" s="24">
        <v>1000</v>
      </c>
      <c r="F58" s="4">
        <v>0</v>
      </c>
      <c r="G58" s="9">
        <v>1</v>
      </c>
      <c r="H58" s="6">
        <v>1</v>
      </c>
      <c r="I58" s="10">
        <v>2</v>
      </c>
      <c r="J58" s="8">
        <v>0</v>
      </c>
      <c r="K58" s="57">
        <v>0</v>
      </c>
      <c r="L58" s="59">
        <v>0</v>
      </c>
      <c r="M58" s="77">
        <f t="shared" si="0"/>
        <v>0</v>
      </c>
    </row>
    <row r="59" spans="1:34" x14ac:dyDescent="0.25">
      <c r="A59" s="32">
        <f t="shared" si="1"/>
        <v>55</v>
      </c>
      <c r="B59" s="3" t="s">
        <v>32</v>
      </c>
      <c r="C59" s="24">
        <v>1400</v>
      </c>
      <c r="D59" s="24">
        <v>750</v>
      </c>
      <c r="E59" s="24">
        <v>1000</v>
      </c>
      <c r="F59" s="4">
        <v>0</v>
      </c>
      <c r="G59" s="9">
        <v>1</v>
      </c>
      <c r="H59" s="6">
        <v>1</v>
      </c>
      <c r="I59" s="10">
        <v>1</v>
      </c>
      <c r="J59" s="8">
        <v>0</v>
      </c>
      <c r="K59" s="57">
        <v>0</v>
      </c>
      <c r="L59" s="59">
        <v>0</v>
      </c>
      <c r="M59" s="77">
        <f t="shared" si="0"/>
        <v>0</v>
      </c>
    </row>
    <row r="60" spans="1:34" x14ac:dyDescent="0.25">
      <c r="A60" s="32">
        <f t="shared" si="1"/>
        <v>56</v>
      </c>
      <c r="B60" s="3" t="s">
        <v>68</v>
      </c>
      <c r="C60" s="24">
        <v>2000</v>
      </c>
      <c r="D60" s="24">
        <v>770</v>
      </c>
      <c r="E60" s="24">
        <v>750</v>
      </c>
      <c r="F60" s="4">
        <v>1</v>
      </c>
      <c r="G60" s="9">
        <v>0</v>
      </c>
      <c r="H60" s="6">
        <v>0</v>
      </c>
      <c r="I60" s="10">
        <v>0</v>
      </c>
      <c r="J60" s="8">
        <v>0</v>
      </c>
      <c r="K60" s="57">
        <v>0</v>
      </c>
      <c r="L60" s="59">
        <v>0</v>
      </c>
      <c r="M60" s="77">
        <f t="shared" si="0"/>
        <v>0</v>
      </c>
    </row>
    <row r="61" spans="1:34" x14ac:dyDescent="0.25">
      <c r="A61" s="32">
        <f t="shared" si="1"/>
        <v>57</v>
      </c>
      <c r="B61" s="3" t="s">
        <v>34</v>
      </c>
      <c r="C61" s="24">
        <v>800</v>
      </c>
      <c r="D61" s="24">
        <v>750</v>
      </c>
      <c r="E61" s="24">
        <v>600</v>
      </c>
      <c r="F61" s="4">
        <v>0</v>
      </c>
      <c r="G61" s="9">
        <v>0</v>
      </c>
      <c r="H61" s="6">
        <v>0</v>
      </c>
      <c r="I61" s="10">
        <v>1</v>
      </c>
      <c r="J61" s="8">
        <v>0</v>
      </c>
      <c r="K61" s="57">
        <v>0</v>
      </c>
      <c r="L61" s="59">
        <v>0</v>
      </c>
      <c r="M61" s="77">
        <f t="shared" si="0"/>
        <v>0</v>
      </c>
    </row>
    <row r="62" spans="1:34" x14ac:dyDescent="0.25">
      <c r="A62" s="32">
        <f t="shared" si="1"/>
        <v>58</v>
      </c>
      <c r="B62" s="3" t="s">
        <v>46</v>
      </c>
      <c r="C62" s="24">
        <v>1600</v>
      </c>
      <c r="D62" s="24">
        <v>760</v>
      </c>
      <c r="E62" s="24">
        <v>700</v>
      </c>
      <c r="F62" s="4">
        <v>0</v>
      </c>
      <c r="G62" s="9">
        <v>0</v>
      </c>
      <c r="H62" s="6">
        <v>0</v>
      </c>
      <c r="I62" s="10">
        <v>0</v>
      </c>
      <c r="J62" s="8">
        <v>0</v>
      </c>
      <c r="K62" s="57">
        <v>4</v>
      </c>
      <c r="L62" s="59">
        <v>0</v>
      </c>
      <c r="M62" s="77">
        <f t="shared" si="0"/>
        <v>0</v>
      </c>
    </row>
    <row r="63" spans="1:34" s="20" customFormat="1" ht="15.75" thickBot="1" x14ac:dyDescent="0.3">
      <c r="A63" s="32">
        <f t="shared" si="1"/>
        <v>59</v>
      </c>
      <c r="B63" s="3" t="s">
        <v>47</v>
      </c>
      <c r="C63" s="24">
        <v>2400</v>
      </c>
      <c r="D63" s="24">
        <v>760</v>
      </c>
      <c r="E63" s="24">
        <v>700</v>
      </c>
      <c r="F63" s="4">
        <v>0</v>
      </c>
      <c r="G63" s="9">
        <v>0</v>
      </c>
      <c r="H63" s="6">
        <v>0</v>
      </c>
      <c r="I63" s="10">
        <v>0</v>
      </c>
      <c r="J63" s="8">
        <v>0</v>
      </c>
      <c r="K63" s="57">
        <v>4</v>
      </c>
      <c r="L63" s="59">
        <v>0</v>
      </c>
      <c r="M63" s="77">
        <f t="shared" si="0"/>
        <v>0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x14ac:dyDescent="0.25">
      <c r="A64" s="32">
        <f t="shared" si="1"/>
        <v>60</v>
      </c>
      <c r="B64" s="3" t="s">
        <v>35</v>
      </c>
      <c r="C64" s="24">
        <v>850</v>
      </c>
      <c r="D64" s="24">
        <v>900</v>
      </c>
      <c r="E64" s="24">
        <v>600</v>
      </c>
      <c r="F64" s="4">
        <v>0</v>
      </c>
      <c r="G64" s="9">
        <v>0</v>
      </c>
      <c r="H64" s="6">
        <v>1</v>
      </c>
      <c r="I64" s="10">
        <v>0</v>
      </c>
      <c r="J64" s="8">
        <v>0</v>
      </c>
      <c r="K64" s="57">
        <v>0</v>
      </c>
      <c r="L64" s="59">
        <v>0</v>
      </c>
      <c r="M64" s="77">
        <f t="shared" si="0"/>
        <v>0</v>
      </c>
    </row>
    <row r="65" spans="1:34" x14ac:dyDescent="0.25">
      <c r="A65" s="32">
        <f t="shared" si="1"/>
        <v>61</v>
      </c>
      <c r="B65" s="3" t="s">
        <v>45</v>
      </c>
      <c r="C65" s="24">
        <v>1000</v>
      </c>
      <c r="D65" s="24">
        <v>2110</v>
      </c>
      <c r="E65" s="24">
        <v>600</v>
      </c>
      <c r="F65" s="4">
        <v>1</v>
      </c>
      <c r="G65" s="9">
        <v>0</v>
      </c>
      <c r="H65" s="6">
        <v>0</v>
      </c>
      <c r="I65" s="10">
        <v>0</v>
      </c>
      <c r="J65" s="8">
        <v>0</v>
      </c>
      <c r="K65" s="57">
        <v>0</v>
      </c>
      <c r="L65" s="59">
        <v>0</v>
      </c>
      <c r="M65" s="77">
        <f t="shared" si="0"/>
        <v>0</v>
      </c>
    </row>
    <row r="66" spans="1:34" x14ac:dyDescent="0.25">
      <c r="A66" s="32">
        <f t="shared" si="1"/>
        <v>62</v>
      </c>
      <c r="B66" s="3" t="s">
        <v>39</v>
      </c>
      <c r="C66" s="24">
        <v>1500</v>
      </c>
      <c r="D66" s="24">
        <v>900</v>
      </c>
      <c r="E66" s="24">
        <v>600</v>
      </c>
      <c r="F66" s="4">
        <v>0</v>
      </c>
      <c r="G66" s="9">
        <v>0</v>
      </c>
      <c r="H66" s="6">
        <v>0</v>
      </c>
      <c r="I66" s="10">
        <v>0</v>
      </c>
      <c r="J66" s="8">
        <v>1</v>
      </c>
      <c r="K66" s="57">
        <v>0</v>
      </c>
      <c r="L66" s="59">
        <v>0</v>
      </c>
      <c r="M66" s="77">
        <f t="shared" si="0"/>
        <v>0</v>
      </c>
    </row>
    <row r="67" spans="1:34" s="20" customFormat="1" ht="15.75" thickBot="1" x14ac:dyDescent="0.3">
      <c r="A67" s="32">
        <f t="shared" si="1"/>
        <v>63</v>
      </c>
      <c r="B67" s="3" t="s">
        <v>44</v>
      </c>
      <c r="C67" s="24">
        <v>1200</v>
      </c>
      <c r="D67" s="24">
        <v>2065</v>
      </c>
      <c r="E67" s="24">
        <v>600</v>
      </c>
      <c r="F67" s="4">
        <v>0</v>
      </c>
      <c r="G67" s="9">
        <v>0</v>
      </c>
      <c r="H67" s="6">
        <v>0</v>
      </c>
      <c r="I67" s="10">
        <v>0</v>
      </c>
      <c r="J67" s="8">
        <v>0</v>
      </c>
      <c r="K67" s="57">
        <v>1</v>
      </c>
      <c r="L67" s="59">
        <v>0</v>
      </c>
      <c r="M67" s="77">
        <f t="shared" si="0"/>
        <v>0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x14ac:dyDescent="0.25">
      <c r="A68" s="32">
        <f t="shared" si="1"/>
        <v>64</v>
      </c>
      <c r="B68" s="3" t="s">
        <v>48</v>
      </c>
      <c r="C68" s="24"/>
      <c r="D68" s="24" t="s">
        <v>77</v>
      </c>
      <c r="E68" s="24"/>
      <c r="F68" s="4">
        <v>0</v>
      </c>
      <c r="G68" s="9">
        <v>1</v>
      </c>
      <c r="H68" s="6">
        <v>0</v>
      </c>
      <c r="I68" s="10">
        <v>1</v>
      </c>
      <c r="J68" s="8">
        <v>0</v>
      </c>
      <c r="K68" s="57">
        <v>0</v>
      </c>
      <c r="L68" s="59">
        <v>0</v>
      </c>
      <c r="M68" s="77">
        <f t="shared" si="0"/>
        <v>0</v>
      </c>
    </row>
    <row r="69" spans="1:34" x14ac:dyDescent="0.25">
      <c r="A69" s="32">
        <f t="shared" si="1"/>
        <v>65</v>
      </c>
      <c r="B69" s="3" t="s">
        <v>49</v>
      </c>
      <c r="C69" s="24"/>
      <c r="D69" s="24" t="s">
        <v>77</v>
      </c>
      <c r="E69" s="24"/>
      <c r="F69" s="4">
        <v>1</v>
      </c>
      <c r="G69" s="9">
        <v>0</v>
      </c>
      <c r="H69" s="6">
        <v>0</v>
      </c>
      <c r="I69" s="10">
        <v>0</v>
      </c>
      <c r="J69" s="8">
        <v>0</v>
      </c>
      <c r="K69" s="57">
        <v>0</v>
      </c>
      <c r="L69" s="59">
        <v>0</v>
      </c>
      <c r="M69" s="77">
        <f t="shared" si="0"/>
        <v>0</v>
      </c>
    </row>
    <row r="70" spans="1:34" x14ac:dyDescent="0.25">
      <c r="A70" s="32">
        <f t="shared" si="1"/>
        <v>66</v>
      </c>
      <c r="B70" s="3" t="s">
        <v>50</v>
      </c>
      <c r="C70" s="24"/>
      <c r="D70" s="24" t="s">
        <v>77</v>
      </c>
      <c r="E70" s="24"/>
      <c r="F70" s="4">
        <v>0</v>
      </c>
      <c r="G70" s="9">
        <v>0</v>
      </c>
      <c r="H70" s="6">
        <v>0</v>
      </c>
      <c r="I70" s="10">
        <v>0</v>
      </c>
      <c r="J70" s="8">
        <v>1</v>
      </c>
      <c r="K70" s="57">
        <v>0</v>
      </c>
      <c r="L70" s="59">
        <v>0</v>
      </c>
      <c r="M70" s="77">
        <f t="shared" si="0"/>
        <v>0</v>
      </c>
    </row>
    <row r="71" spans="1:34" s="20" customFormat="1" ht="15.75" thickBot="1" x14ac:dyDescent="0.3">
      <c r="A71" s="32">
        <f t="shared" si="1"/>
        <v>67</v>
      </c>
      <c r="B71" s="3" t="s">
        <v>51</v>
      </c>
      <c r="C71" s="24"/>
      <c r="D71" s="24" t="s">
        <v>77</v>
      </c>
      <c r="E71" s="24"/>
      <c r="F71" s="4">
        <v>0</v>
      </c>
      <c r="G71" s="9">
        <v>0</v>
      </c>
      <c r="H71" s="6">
        <v>0</v>
      </c>
      <c r="I71" s="10">
        <v>0</v>
      </c>
      <c r="J71" s="8">
        <v>0</v>
      </c>
      <c r="K71" s="57">
        <v>1</v>
      </c>
      <c r="L71" s="59">
        <v>0</v>
      </c>
      <c r="M71" s="77">
        <f t="shared" si="0"/>
        <v>0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x14ac:dyDescent="0.25">
      <c r="A72" s="32">
        <f t="shared" si="1"/>
        <v>68</v>
      </c>
      <c r="B72" s="3" t="s">
        <v>15</v>
      </c>
      <c r="C72" s="24"/>
      <c r="D72" s="24" t="s">
        <v>75</v>
      </c>
      <c r="E72" s="24"/>
      <c r="F72" s="4">
        <v>0</v>
      </c>
      <c r="G72" s="9">
        <v>0</v>
      </c>
      <c r="H72" s="6">
        <v>0</v>
      </c>
      <c r="I72" s="10">
        <v>6</v>
      </c>
      <c r="J72" s="8">
        <v>0</v>
      </c>
      <c r="K72" s="57">
        <v>0</v>
      </c>
      <c r="L72" s="59">
        <v>0</v>
      </c>
      <c r="M72" s="77">
        <f t="shared" ref="M72:M79" si="2">SUM(F72:K72)*L72</f>
        <v>0</v>
      </c>
    </row>
    <row r="73" spans="1:34" x14ac:dyDescent="0.25">
      <c r="A73" s="32">
        <f t="shared" ref="A73:A78" si="3">A72+1</f>
        <v>69</v>
      </c>
      <c r="B73" s="3" t="s">
        <v>16</v>
      </c>
      <c r="C73" s="24"/>
      <c r="D73" s="24" t="s">
        <v>75</v>
      </c>
      <c r="E73" s="24"/>
      <c r="F73" s="4">
        <v>0</v>
      </c>
      <c r="G73" s="9">
        <v>0</v>
      </c>
      <c r="H73" s="86">
        <v>1</v>
      </c>
      <c r="I73" s="10">
        <v>0</v>
      </c>
      <c r="J73" s="8">
        <v>0</v>
      </c>
      <c r="K73" s="57">
        <v>0</v>
      </c>
      <c r="L73" s="59">
        <v>0</v>
      </c>
      <c r="M73" s="77">
        <f t="shared" si="2"/>
        <v>0</v>
      </c>
    </row>
    <row r="74" spans="1:34" s="20" customFormat="1" ht="15.75" thickBot="1" x14ac:dyDescent="0.3">
      <c r="A74" s="32">
        <f t="shared" si="3"/>
        <v>70</v>
      </c>
      <c r="B74" s="3" t="s">
        <v>17</v>
      </c>
      <c r="C74" s="24"/>
      <c r="D74" s="24" t="s">
        <v>75</v>
      </c>
      <c r="E74" s="24"/>
      <c r="F74" s="4">
        <v>0</v>
      </c>
      <c r="G74" s="9">
        <v>4.3</v>
      </c>
      <c r="H74" s="6">
        <v>0</v>
      </c>
      <c r="I74" s="10">
        <v>0</v>
      </c>
      <c r="J74" s="8">
        <v>0</v>
      </c>
      <c r="K74" s="57">
        <v>0</v>
      </c>
      <c r="L74" s="59"/>
      <c r="M74" s="77">
        <f t="shared" si="2"/>
        <v>0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x14ac:dyDescent="0.25">
      <c r="A75" s="32">
        <f t="shared" si="3"/>
        <v>71</v>
      </c>
      <c r="B75" s="3" t="s">
        <v>65</v>
      </c>
      <c r="C75" s="24"/>
      <c r="D75" s="24" t="s">
        <v>77</v>
      </c>
      <c r="E75" s="24"/>
      <c r="F75" s="4">
        <v>1</v>
      </c>
      <c r="G75" s="9">
        <v>0</v>
      </c>
      <c r="H75" s="6">
        <v>0</v>
      </c>
      <c r="I75" s="10">
        <v>0</v>
      </c>
      <c r="J75" s="8">
        <v>0</v>
      </c>
      <c r="K75" s="57">
        <v>0</v>
      </c>
      <c r="L75" s="59">
        <v>0</v>
      </c>
      <c r="M75" s="77">
        <f t="shared" si="2"/>
        <v>0</v>
      </c>
    </row>
    <row r="76" spans="1:34" x14ac:dyDescent="0.25">
      <c r="A76" s="32">
        <f t="shared" si="3"/>
        <v>72</v>
      </c>
      <c r="B76" s="3" t="s">
        <v>18</v>
      </c>
      <c r="C76" s="24"/>
      <c r="D76" s="24" t="s">
        <v>75</v>
      </c>
      <c r="E76" s="24"/>
      <c r="F76" s="4">
        <v>4.5999999999999996</v>
      </c>
      <c r="G76" s="9">
        <v>4.9000000000000004</v>
      </c>
      <c r="H76" s="6">
        <v>4.95</v>
      </c>
      <c r="I76" s="10">
        <v>6.6</v>
      </c>
      <c r="J76" s="8">
        <v>2.74</v>
      </c>
      <c r="K76" s="57">
        <v>4</v>
      </c>
      <c r="L76" s="59">
        <v>0</v>
      </c>
      <c r="M76" s="77">
        <f>SUM(F76:K76)*L76</f>
        <v>0</v>
      </c>
    </row>
    <row r="77" spans="1:34" s="35" customFormat="1" ht="30" x14ac:dyDescent="0.25">
      <c r="A77" s="32">
        <f t="shared" si="3"/>
        <v>73</v>
      </c>
      <c r="B77" s="40" t="s">
        <v>66</v>
      </c>
      <c r="C77" s="33"/>
      <c r="D77" s="33" t="s">
        <v>76</v>
      </c>
      <c r="E77" s="33"/>
      <c r="F77" s="85">
        <v>7.4</v>
      </c>
      <c r="G77" s="36">
        <v>7.5</v>
      </c>
      <c r="H77" s="37">
        <v>7.8</v>
      </c>
      <c r="I77" s="38">
        <v>7.5</v>
      </c>
      <c r="J77" s="39">
        <v>0</v>
      </c>
      <c r="K77" s="58">
        <v>0</v>
      </c>
      <c r="L77" s="59">
        <v>0</v>
      </c>
      <c r="M77" s="77">
        <f t="shared" si="2"/>
        <v>0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ht="15.75" thickBot="1" x14ac:dyDescent="0.3">
      <c r="A78" s="41">
        <f t="shared" si="3"/>
        <v>74</v>
      </c>
      <c r="B78" s="61" t="s">
        <v>67</v>
      </c>
      <c r="C78" s="19"/>
      <c r="D78" s="19"/>
      <c r="E78" s="19"/>
      <c r="F78" s="62">
        <v>0</v>
      </c>
      <c r="G78" s="63">
        <v>0</v>
      </c>
      <c r="H78" s="64">
        <v>0</v>
      </c>
      <c r="I78" s="65">
        <v>0</v>
      </c>
      <c r="J78" s="66">
        <v>0</v>
      </c>
      <c r="K78" s="67">
        <v>3</v>
      </c>
      <c r="L78" s="59">
        <v>0</v>
      </c>
      <c r="M78" s="78">
        <f t="shared" si="2"/>
        <v>0</v>
      </c>
    </row>
    <row r="79" spans="1:34" ht="15.75" thickBot="1" x14ac:dyDescent="0.3">
      <c r="A79" s="72" t="s">
        <v>69</v>
      </c>
      <c r="B79" s="73" t="s">
        <v>73</v>
      </c>
      <c r="C79" s="68"/>
      <c r="D79" s="68"/>
      <c r="E79" s="68"/>
      <c r="F79" s="69"/>
      <c r="G79" s="70"/>
      <c r="H79" s="70"/>
      <c r="I79" s="70"/>
      <c r="J79" s="69"/>
      <c r="K79" s="70"/>
      <c r="L79" s="71"/>
      <c r="M79" s="84">
        <f>SUM(M5:M78)</f>
        <v>0</v>
      </c>
    </row>
    <row r="80" spans="1:34" ht="15.75" thickBot="1" x14ac:dyDescent="0.3">
      <c r="A80" s="2" t="s">
        <v>72</v>
      </c>
      <c r="B80" s="80">
        <v>0.2</v>
      </c>
      <c r="E80" s="21"/>
      <c r="M80" s="81">
        <f>M79/100*20</f>
        <v>0</v>
      </c>
    </row>
    <row r="81" spans="1:13" ht="15.75" thickBot="1" x14ac:dyDescent="0.3">
      <c r="A81" s="72" t="s">
        <v>69</v>
      </c>
      <c r="B81" s="73" t="s">
        <v>74</v>
      </c>
      <c r="C81" s="68"/>
      <c r="D81" s="68"/>
      <c r="E81" s="68"/>
      <c r="F81" s="69"/>
      <c r="G81" s="70"/>
      <c r="H81" s="70"/>
      <c r="I81" s="70"/>
      <c r="J81" s="69"/>
      <c r="K81" s="70"/>
      <c r="L81" s="71"/>
      <c r="M81" s="79">
        <f>SUM(M79:M80)</f>
        <v>0</v>
      </c>
    </row>
    <row r="82" spans="1:13" x14ac:dyDescent="0.25">
      <c r="E82" s="21"/>
    </row>
    <row r="83" spans="1:13" x14ac:dyDescent="0.25">
      <c r="E83" s="21"/>
    </row>
    <row r="84" spans="1:13" x14ac:dyDescent="0.25">
      <c r="E84" s="21"/>
    </row>
    <row r="85" spans="1:13" x14ac:dyDescent="0.25">
      <c r="E85" s="21"/>
    </row>
    <row r="86" spans="1:13" x14ac:dyDescent="0.25">
      <c r="E86" s="21"/>
    </row>
    <row r="87" spans="1:13" x14ac:dyDescent="0.25">
      <c r="E87" s="21"/>
    </row>
    <row r="88" spans="1:13" x14ac:dyDescent="0.25">
      <c r="E88" s="21"/>
    </row>
    <row r="89" spans="1:13" x14ac:dyDescent="0.25">
      <c r="E89" s="21"/>
    </row>
    <row r="90" spans="1:13" x14ac:dyDescent="0.25">
      <c r="E90" s="21"/>
    </row>
    <row r="91" spans="1:13" x14ac:dyDescent="0.25">
      <c r="E91" s="21"/>
    </row>
    <row r="92" spans="1:13" x14ac:dyDescent="0.25">
      <c r="E92" s="21"/>
    </row>
    <row r="93" spans="1:13" x14ac:dyDescent="0.25">
      <c r="E93" s="21"/>
    </row>
    <row r="94" spans="1:13" x14ac:dyDescent="0.25">
      <c r="E94" s="21"/>
    </row>
  </sheetData>
  <mergeCells count="8">
    <mergeCell ref="A1:K1"/>
    <mergeCell ref="A2:K2"/>
    <mergeCell ref="M3:M4"/>
    <mergeCell ref="C3:E3"/>
    <mergeCell ref="A3:A4"/>
    <mergeCell ref="B3:B4"/>
    <mergeCell ref="F3:K3"/>
    <mergeCell ref="L3:L4"/>
  </mergeCells>
  <pageMargins left="0.70866141732283472" right="0.39370078740157483" top="0.39370078740157483" bottom="0.19685039370078741" header="0.31496062992125984" footer="0.31496062992125984"/>
  <pageSetup paperSize="9" scale="83" orientation="portrait" r:id="rId1"/>
  <rowBreaks count="2" manualBreakCount="2">
    <brk id="59" max="16383" man="1"/>
    <brk id="79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Iva</cp:lastModifiedBy>
  <cp:lastPrinted>2012-05-31T10:08:00Z</cp:lastPrinted>
  <dcterms:created xsi:type="dcterms:W3CDTF">2012-05-26T13:41:32Z</dcterms:created>
  <dcterms:modified xsi:type="dcterms:W3CDTF">2012-05-31T16:18:01Z</dcterms:modified>
</cp:coreProperties>
</file>