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0515" windowHeight="8010"/>
  </bookViews>
  <sheets>
    <sheet name="Celkové výsledky" sheetId="1" r:id="rId1"/>
    <sheet name="ženy muži" sheetId="2" r:id="rId2"/>
    <sheet name="KATEGORIE" sheetId="3" r:id="rId3"/>
  </sheets>
  <calcPr calcId="145621"/>
</workbook>
</file>

<file path=xl/calcChain.xml><?xml version="1.0" encoding="utf-8"?>
<calcChain xmlns="http://schemas.openxmlformats.org/spreadsheetml/2006/main">
  <c r="A1" i="3" l="1"/>
  <c r="B1" i="3"/>
  <c r="C1" i="3"/>
  <c r="D1" i="3"/>
  <c r="E1" i="3"/>
  <c r="F1" i="3"/>
  <c r="G1" i="3"/>
  <c r="H1" i="3"/>
  <c r="A4" i="3"/>
  <c r="B4" i="3"/>
  <c r="C4" i="3"/>
  <c r="D4" i="3"/>
  <c r="E4" i="3"/>
  <c r="F4" i="3"/>
  <c r="G4" i="3"/>
  <c r="H4" i="3"/>
  <c r="A14" i="3"/>
  <c r="B14" i="3"/>
  <c r="C14" i="3"/>
  <c r="D14" i="3"/>
  <c r="E14" i="3"/>
  <c r="F14" i="3"/>
  <c r="G14" i="3"/>
  <c r="H14" i="3"/>
  <c r="A5" i="3"/>
  <c r="B5" i="3"/>
  <c r="C5" i="3"/>
  <c r="D5" i="3"/>
  <c r="E5" i="3"/>
  <c r="F5" i="3"/>
  <c r="G5" i="3"/>
  <c r="H5" i="3"/>
  <c r="A15" i="3"/>
  <c r="B15" i="3"/>
  <c r="C15" i="3"/>
  <c r="D15" i="3"/>
  <c r="E15" i="3"/>
  <c r="F15" i="3"/>
  <c r="G15" i="3"/>
  <c r="H15" i="3"/>
  <c r="A6" i="3"/>
  <c r="B6" i="3"/>
  <c r="C6" i="3"/>
  <c r="D6" i="3"/>
  <c r="E6" i="3"/>
  <c r="F6" i="3"/>
  <c r="G6" i="3"/>
  <c r="H6" i="3"/>
  <c r="A7" i="3"/>
  <c r="B7" i="3"/>
  <c r="C7" i="3"/>
  <c r="D7" i="3"/>
  <c r="E7" i="3"/>
  <c r="F7" i="3"/>
  <c r="G7" i="3"/>
  <c r="H7" i="3"/>
  <c r="A8" i="3"/>
  <c r="B8" i="3"/>
  <c r="C8" i="3"/>
  <c r="D8" i="3"/>
  <c r="E8" i="3"/>
  <c r="F8" i="3"/>
  <c r="G8" i="3"/>
  <c r="H8" i="3"/>
  <c r="A9" i="3"/>
  <c r="B9" i="3"/>
  <c r="C9" i="3"/>
  <c r="D9" i="3"/>
  <c r="E9" i="3"/>
  <c r="F9" i="3"/>
  <c r="G9" i="3"/>
  <c r="H9" i="3"/>
  <c r="A2" i="3"/>
  <c r="B2" i="3"/>
  <c r="C2" i="3"/>
  <c r="D2" i="3"/>
  <c r="E2" i="3"/>
  <c r="F2" i="3"/>
  <c r="G2" i="3"/>
  <c r="H2" i="3"/>
  <c r="A10" i="3"/>
  <c r="B10" i="3"/>
  <c r="C10" i="3"/>
  <c r="D10" i="3"/>
  <c r="E10" i="3"/>
  <c r="F10" i="3"/>
  <c r="G10" i="3"/>
  <c r="H10" i="3"/>
  <c r="A16" i="3"/>
  <c r="B16" i="3"/>
  <c r="C16" i="3"/>
  <c r="D16" i="3"/>
  <c r="E16" i="3"/>
  <c r="F16" i="3"/>
  <c r="G16" i="3"/>
  <c r="H16" i="3"/>
  <c r="A11" i="3"/>
  <c r="B11" i="3"/>
  <c r="C11" i="3"/>
  <c r="D11" i="3"/>
  <c r="E11" i="3"/>
  <c r="F11" i="3"/>
  <c r="G11" i="3"/>
  <c r="H11" i="3"/>
  <c r="A17" i="3"/>
  <c r="B17" i="3"/>
  <c r="C17" i="3"/>
  <c r="D17" i="3"/>
  <c r="E17" i="3"/>
  <c r="F17" i="3"/>
  <c r="G17" i="3"/>
  <c r="H17" i="3"/>
  <c r="A12" i="3"/>
  <c r="B12" i="3"/>
  <c r="C12" i="3"/>
  <c r="D12" i="3"/>
  <c r="E12" i="3"/>
  <c r="F12" i="3"/>
  <c r="G12" i="3"/>
  <c r="H12" i="3"/>
  <c r="A13" i="3"/>
  <c r="B13" i="3"/>
  <c r="C13" i="3"/>
  <c r="D13" i="3"/>
  <c r="E13" i="3"/>
  <c r="F13" i="3"/>
  <c r="G13" i="3"/>
  <c r="H13" i="3"/>
  <c r="A18" i="3"/>
  <c r="B18" i="3"/>
  <c r="C18" i="3"/>
  <c r="D18" i="3"/>
  <c r="E18" i="3"/>
  <c r="F18" i="3"/>
  <c r="G18" i="3"/>
  <c r="H18" i="3"/>
  <c r="A3" i="3"/>
  <c r="B3" i="3"/>
  <c r="C3" i="3"/>
  <c r="D3" i="3"/>
  <c r="E3" i="3"/>
  <c r="F3" i="3"/>
  <c r="G3" i="3"/>
  <c r="H3" i="3"/>
  <c r="A19" i="3"/>
  <c r="B19" i="3"/>
  <c r="C19" i="3"/>
  <c r="D19" i="3"/>
  <c r="E19" i="3"/>
  <c r="F19" i="3"/>
  <c r="G19" i="3"/>
  <c r="H19" i="3"/>
  <c r="J1" i="2"/>
  <c r="J2" i="2"/>
  <c r="J13" i="2"/>
  <c r="J3" i="2"/>
  <c r="J14" i="2"/>
  <c r="J15" i="2"/>
  <c r="J4" i="2"/>
  <c r="J5" i="2"/>
  <c r="J6" i="2"/>
  <c r="J7" i="2"/>
  <c r="J8" i="2"/>
  <c r="J16" i="2"/>
  <c r="J9" i="2"/>
  <c r="J10" i="2"/>
  <c r="J17" i="2"/>
  <c r="J11" i="2"/>
  <c r="J18" i="2"/>
  <c r="J12" i="2"/>
  <c r="J19" i="2"/>
  <c r="C1" i="2"/>
  <c r="D1" i="2"/>
  <c r="E1" i="2"/>
  <c r="F1" i="2"/>
  <c r="G1" i="2"/>
  <c r="H1" i="2"/>
  <c r="I1" i="2"/>
  <c r="C2" i="2"/>
  <c r="D2" i="2"/>
  <c r="E2" i="2"/>
  <c r="F2" i="2"/>
  <c r="G2" i="2"/>
  <c r="I2" i="2"/>
  <c r="C13" i="2"/>
  <c r="D13" i="2"/>
  <c r="E13" i="2"/>
  <c r="F13" i="2"/>
  <c r="G13" i="2"/>
  <c r="I13" i="2"/>
  <c r="C3" i="2"/>
  <c r="D3" i="2"/>
  <c r="E3" i="2"/>
  <c r="F3" i="2"/>
  <c r="G3" i="2"/>
  <c r="I3" i="2"/>
  <c r="C14" i="2"/>
  <c r="D14" i="2"/>
  <c r="E14" i="2"/>
  <c r="F14" i="2"/>
  <c r="G14" i="2"/>
  <c r="I14" i="2"/>
  <c r="C15" i="2"/>
  <c r="D15" i="2"/>
  <c r="E15" i="2"/>
  <c r="F15" i="2"/>
  <c r="G15" i="2"/>
  <c r="H15" i="2"/>
  <c r="I15" i="2"/>
  <c r="C4" i="2"/>
  <c r="D4" i="2"/>
  <c r="E4" i="2"/>
  <c r="F4" i="2"/>
  <c r="G4" i="2"/>
  <c r="I4" i="2"/>
  <c r="C5" i="2"/>
  <c r="D5" i="2"/>
  <c r="E5" i="2"/>
  <c r="F5" i="2"/>
  <c r="G5" i="2"/>
  <c r="H5" i="2"/>
  <c r="I5" i="2"/>
  <c r="C6" i="2"/>
  <c r="D6" i="2"/>
  <c r="E6" i="2"/>
  <c r="F6" i="2"/>
  <c r="G6" i="2"/>
  <c r="I6" i="2"/>
  <c r="C7" i="2"/>
  <c r="D7" i="2"/>
  <c r="E7" i="2"/>
  <c r="F7" i="2"/>
  <c r="G7" i="2"/>
  <c r="I7" i="2"/>
  <c r="C8" i="2"/>
  <c r="D8" i="2"/>
  <c r="E8" i="2"/>
  <c r="F8" i="2"/>
  <c r="G8" i="2"/>
  <c r="I8" i="2"/>
  <c r="C16" i="2"/>
  <c r="D16" i="2"/>
  <c r="E16" i="2"/>
  <c r="F16" i="2"/>
  <c r="G16" i="2"/>
  <c r="I16" i="2"/>
  <c r="C9" i="2"/>
  <c r="D9" i="2"/>
  <c r="E9" i="2"/>
  <c r="F9" i="2"/>
  <c r="G9" i="2"/>
  <c r="I9" i="2"/>
  <c r="C10" i="2"/>
  <c r="D10" i="2"/>
  <c r="E10" i="2"/>
  <c r="F10" i="2"/>
  <c r="G10" i="2"/>
  <c r="I10" i="2"/>
  <c r="C17" i="2"/>
  <c r="D17" i="2"/>
  <c r="E17" i="2"/>
  <c r="F17" i="2"/>
  <c r="G17" i="2"/>
  <c r="H17" i="2"/>
  <c r="I17" i="2"/>
  <c r="C11" i="2"/>
  <c r="D11" i="2"/>
  <c r="E11" i="2"/>
  <c r="F11" i="2"/>
  <c r="G11" i="2"/>
  <c r="I11" i="2"/>
  <c r="C18" i="2"/>
  <c r="D18" i="2"/>
  <c r="E18" i="2"/>
  <c r="F18" i="2"/>
  <c r="G18" i="2"/>
  <c r="H18" i="2"/>
  <c r="I18" i="2"/>
  <c r="C12" i="2"/>
  <c r="D12" i="2"/>
  <c r="E12" i="2"/>
  <c r="F12" i="2"/>
  <c r="G12" i="2"/>
  <c r="I12" i="2"/>
  <c r="C19" i="2"/>
  <c r="D19" i="2"/>
  <c r="E19" i="2"/>
  <c r="F19" i="2"/>
  <c r="G19" i="2"/>
  <c r="H19" i="2"/>
  <c r="I19" i="2"/>
  <c r="F4" i="1"/>
  <c r="H3" i="2" s="1"/>
  <c r="F6" i="1"/>
  <c r="F10" i="1"/>
  <c r="H7" i="2" s="1"/>
  <c r="F17" i="1"/>
  <c r="F2" i="1"/>
  <c r="H2" i="2" s="1"/>
  <c r="F11" i="1"/>
  <c r="H8" i="2" s="1"/>
  <c r="F14" i="1"/>
  <c r="H10" i="2" s="1"/>
  <c r="F12" i="1"/>
  <c r="F5" i="1"/>
  <c r="H14" i="2" s="1"/>
  <c r="F16" i="1"/>
  <c r="H11" i="2" s="1"/>
  <c r="F13" i="1"/>
  <c r="H9" i="2" s="1"/>
  <c r="F3" i="1"/>
  <c r="H13" i="2" s="1"/>
  <c r="F7" i="1"/>
  <c r="H4" i="2" s="1"/>
  <c r="F19" i="1"/>
  <c r="H16" i="2" s="1"/>
  <c r="F18" i="1"/>
  <c r="H12" i="2" s="1"/>
  <c r="F15" i="1"/>
  <c r="F9" i="1"/>
  <c r="H6" i="2" s="1"/>
  <c r="F8" i="1"/>
</calcChain>
</file>

<file path=xl/sharedStrings.xml><?xml version="1.0" encoding="utf-8"?>
<sst xmlns="http://schemas.openxmlformats.org/spreadsheetml/2006/main" count="67" uniqueCount="33">
  <si>
    <t>Kuba</t>
  </si>
  <si>
    <t>Žíža</t>
  </si>
  <si>
    <t>start</t>
  </si>
  <si>
    <t>cíl</t>
  </si>
  <si>
    <t>kontroly</t>
  </si>
  <si>
    <t>čas</t>
  </si>
  <si>
    <t>kategorie</t>
  </si>
  <si>
    <t>Maryánka</t>
  </si>
  <si>
    <t>Filip</t>
  </si>
  <si>
    <t>Ondra + Barča</t>
  </si>
  <si>
    <t>Míla</t>
  </si>
  <si>
    <t>Honza D.</t>
  </si>
  <si>
    <t>Vojta</t>
  </si>
  <si>
    <t>Jana</t>
  </si>
  <si>
    <t>Matyáš</t>
  </si>
  <si>
    <t>Hanka</t>
  </si>
  <si>
    <t>Rob + Honza S.</t>
  </si>
  <si>
    <t>Beáta + Ondra</t>
  </si>
  <si>
    <t>Denis + Jarda</t>
  </si>
  <si>
    <t>Monika</t>
  </si>
  <si>
    <t>Samo</t>
  </si>
  <si>
    <t>CH</t>
  </si>
  <si>
    <t>B</t>
  </si>
  <si>
    <t>T</t>
  </si>
  <si>
    <t>Martin</t>
  </si>
  <si>
    <t>Mirka</t>
  </si>
  <si>
    <t>Jméno</t>
  </si>
  <si>
    <t>M</t>
  </si>
  <si>
    <t>Z</t>
  </si>
  <si>
    <t>studenti</t>
  </si>
  <si>
    <t>CHrti</t>
  </si>
  <si>
    <t>Turisti</t>
  </si>
  <si>
    <t>Bežkaři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</si>
</sst>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C29" sqref="C29"/>
    </sheetView>
  </sheetViews>
  <sheetFormatPr defaultRowHeight="15" x14ac:dyDescent="0.25"/>
  <cols>
    <col min="2" max="3" width="22.140625" customWidth="1"/>
  </cols>
  <sheetData>
    <row r="1" spans="1:8" x14ac:dyDescent="0.25">
      <c r="B1" t="s">
        <v>26</v>
      </c>
      <c r="C1" t="s">
        <v>6</v>
      </c>
      <c r="D1" t="s">
        <v>2</v>
      </c>
      <c r="E1" t="s">
        <v>3</v>
      </c>
      <c r="F1" t="s">
        <v>5</v>
      </c>
      <c r="G1" t="s">
        <v>4</v>
      </c>
    </row>
    <row r="2" spans="1:8" x14ac:dyDescent="0.25">
      <c r="A2">
        <v>6</v>
      </c>
      <c r="B2" t="s">
        <v>10</v>
      </c>
      <c r="C2" t="s">
        <v>21</v>
      </c>
      <c r="D2" s="1">
        <v>0.38194444444444398</v>
      </c>
      <c r="E2" s="1">
        <v>0.43333333333333335</v>
      </c>
      <c r="F2" s="2">
        <f t="shared" ref="F2:F19" si="0">E2-D2</f>
        <v>5.1388888888889372E-2</v>
      </c>
      <c r="G2">
        <v>10</v>
      </c>
      <c r="H2" t="s">
        <v>27</v>
      </c>
    </row>
    <row r="3" spans="1:8" x14ac:dyDescent="0.25">
      <c r="A3">
        <v>13</v>
      </c>
      <c r="B3" t="s">
        <v>15</v>
      </c>
      <c r="C3" t="s">
        <v>23</v>
      </c>
      <c r="D3" s="1">
        <v>0.391666666666667</v>
      </c>
      <c r="E3" s="1">
        <v>0.44444444444444442</v>
      </c>
      <c r="F3" s="2">
        <f t="shared" si="0"/>
        <v>5.2777777777777424E-2</v>
      </c>
      <c r="G3">
        <v>10</v>
      </c>
      <c r="H3" t="s">
        <v>28</v>
      </c>
    </row>
    <row r="4" spans="1:8" x14ac:dyDescent="0.25">
      <c r="A4">
        <v>2</v>
      </c>
      <c r="B4" t="s">
        <v>1</v>
      </c>
      <c r="C4" t="s">
        <v>21</v>
      </c>
      <c r="D4" s="1">
        <v>0.37638888888888888</v>
      </c>
      <c r="E4" s="1">
        <v>0.43402777777777773</v>
      </c>
      <c r="F4" s="2">
        <f t="shared" si="0"/>
        <v>5.7638888888888851E-2</v>
      </c>
      <c r="G4">
        <v>10</v>
      </c>
      <c r="H4" t="s">
        <v>27</v>
      </c>
    </row>
    <row r="5" spans="1:8" x14ac:dyDescent="0.25">
      <c r="A5">
        <v>10</v>
      </c>
      <c r="B5" t="s">
        <v>25</v>
      </c>
      <c r="C5" t="s">
        <v>23</v>
      </c>
      <c r="D5" s="1">
        <v>0.38750000000000001</v>
      </c>
      <c r="E5" s="1">
        <v>0.4458333333333333</v>
      </c>
      <c r="F5" s="2">
        <f t="shared" si="0"/>
        <v>5.8333333333333293E-2</v>
      </c>
      <c r="G5">
        <v>10</v>
      </c>
      <c r="H5" t="s">
        <v>28</v>
      </c>
    </row>
    <row r="6" spans="1:8" x14ac:dyDescent="0.25">
      <c r="A6">
        <v>3</v>
      </c>
      <c r="B6" t="s">
        <v>7</v>
      </c>
      <c r="C6" t="s">
        <v>21</v>
      </c>
      <c r="D6" s="1">
        <v>0.37777777777777777</v>
      </c>
      <c r="E6" s="1">
        <v>0.43611111111111112</v>
      </c>
      <c r="F6" s="2">
        <f t="shared" si="0"/>
        <v>5.8333333333333348E-2</v>
      </c>
      <c r="G6">
        <v>10</v>
      </c>
      <c r="H6" t="s">
        <v>28</v>
      </c>
    </row>
    <row r="7" spans="1:8" x14ac:dyDescent="0.25">
      <c r="A7">
        <v>14</v>
      </c>
      <c r="B7" t="s">
        <v>16</v>
      </c>
      <c r="C7" t="s">
        <v>21</v>
      </c>
      <c r="D7" s="1">
        <v>0.39305555555555499</v>
      </c>
      <c r="E7" s="1">
        <v>0.4513888888888889</v>
      </c>
      <c r="F7" s="2">
        <f t="shared" si="0"/>
        <v>5.8333333333333903E-2</v>
      </c>
      <c r="G7">
        <v>10</v>
      </c>
      <c r="H7" t="s">
        <v>27</v>
      </c>
    </row>
    <row r="8" spans="1:8" x14ac:dyDescent="0.25">
      <c r="A8">
        <v>1</v>
      </c>
      <c r="B8" t="s">
        <v>0</v>
      </c>
      <c r="C8" t="s">
        <v>21</v>
      </c>
      <c r="D8" s="1">
        <v>0.37513888888888891</v>
      </c>
      <c r="E8" s="1">
        <v>0.43391203703703707</v>
      </c>
      <c r="F8" s="2">
        <f t="shared" si="0"/>
        <v>5.8773148148148158E-2</v>
      </c>
      <c r="G8">
        <v>10</v>
      </c>
      <c r="H8" t="s">
        <v>27</v>
      </c>
    </row>
    <row r="9" spans="1:8" x14ac:dyDescent="0.25">
      <c r="A9">
        <v>18</v>
      </c>
      <c r="B9" t="s">
        <v>20</v>
      </c>
      <c r="C9" t="s">
        <v>21</v>
      </c>
      <c r="D9" s="1">
        <v>0.39861111111111103</v>
      </c>
      <c r="E9" s="1">
        <v>0.45902777777777781</v>
      </c>
      <c r="F9" s="2">
        <f t="shared" si="0"/>
        <v>6.0416666666666785E-2</v>
      </c>
      <c r="G9">
        <v>10</v>
      </c>
      <c r="H9" t="s">
        <v>27</v>
      </c>
    </row>
    <row r="10" spans="1:8" x14ac:dyDescent="0.25">
      <c r="A10">
        <v>4</v>
      </c>
      <c r="B10" t="s">
        <v>8</v>
      </c>
      <c r="C10" t="s">
        <v>22</v>
      </c>
      <c r="D10" s="1">
        <v>0.37916666666666698</v>
      </c>
      <c r="E10" s="1">
        <v>0.44027777777777777</v>
      </c>
      <c r="F10" s="2">
        <f t="shared" si="0"/>
        <v>6.1111111111110783E-2</v>
      </c>
      <c r="G10">
        <v>10</v>
      </c>
      <c r="H10" t="s">
        <v>27</v>
      </c>
    </row>
    <row r="11" spans="1:8" x14ac:dyDescent="0.25">
      <c r="A11">
        <v>7</v>
      </c>
      <c r="B11" t="s">
        <v>11</v>
      </c>
      <c r="C11" t="s">
        <v>21</v>
      </c>
      <c r="D11" s="1">
        <v>0.38333333333333303</v>
      </c>
      <c r="E11" s="1">
        <v>0.44502314814814814</v>
      </c>
      <c r="F11" s="2">
        <f t="shared" si="0"/>
        <v>6.1689814814815114E-2</v>
      </c>
      <c r="G11">
        <v>10</v>
      </c>
      <c r="H11" t="s">
        <v>27</v>
      </c>
    </row>
    <row r="12" spans="1:8" x14ac:dyDescent="0.25">
      <c r="A12">
        <v>9</v>
      </c>
      <c r="B12" t="s">
        <v>13</v>
      </c>
      <c r="C12" t="s">
        <v>23</v>
      </c>
      <c r="D12" s="1">
        <v>0.38611111111111102</v>
      </c>
      <c r="E12" s="1">
        <v>0.45416666666666666</v>
      </c>
      <c r="F12" s="2">
        <f t="shared" si="0"/>
        <v>6.8055555555555647E-2</v>
      </c>
      <c r="G12">
        <v>10</v>
      </c>
      <c r="H12" t="s">
        <v>28</v>
      </c>
    </row>
    <row r="13" spans="1:8" x14ac:dyDescent="0.25">
      <c r="A13">
        <v>12</v>
      </c>
      <c r="B13" t="s">
        <v>14</v>
      </c>
      <c r="C13" t="s">
        <v>21</v>
      </c>
      <c r="D13" s="1">
        <v>0.390277777777778</v>
      </c>
      <c r="E13" s="1">
        <v>0.4604166666666667</v>
      </c>
      <c r="F13" s="2">
        <f t="shared" si="0"/>
        <v>7.0138888888888695E-2</v>
      </c>
      <c r="G13">
        <v>10</v>
      </c>
      <c r="H13" t="s">
        <v>27</v>
      </c>
    </row>
    <row r="14" spans="1:8" x14ac:dyDescent="0.25">
      <c r="A14">
        <v>8</v>
      </c>
      <c r="B14" t="s">
        <v>12</v>
      </c>
      <c r="C14" t="s">
        <v>23</v>
      </c>
      <c r="D14" s="1">
        <v>0.38472222222222202</v>
      </c>
      <c r="E14" s="1">
        <v>0.4597222222222222</v>
      </c>
      <c r="F14" s="2">
        <f t="shared" si="0"/>
        <v>7.5000000000000178E-2</v>
      </c>
      <c r="G14">
        <v>10</v>
      </c>
      <c r="H14" t="s">
        <v>27</v>
      </c>
    </row>
    <row r="15" spans="1:8" x14ac:dyDescent="0.25">
      <c r="A15">
        <v>17</v>
      </c>
      <c r="B15" t="s">
        <v>19</v>
      </c>
      <c r="C15" t="s">
        <v>21</v>
      </c>
      <c r="D15" s="1">
        <v>0.39722222222222198</v>
      </c>
      <c r="E15" s="1">
        <v>0.47638888888888892</v>
      </c>
      <c r="F15" s="2">
        <f t="shared" si="0"/>
        <v>7.9166666666666941E-2</v>
      </c>
      <c r="G15">
        <v>10</v>
      </c>
      <c r="H15" t="s">
        <v>28</v>
      </c>
    </row>
    <row r="16" spans="1:8" x14ac:dyDescent="0.25">
      <c r="A16">
        <v>11</v>
      </c>
      <c r="B16" t="s">
        <v>24</v>
      </c>
      <c r="C16" t="s">
        <v>21</v>
      </c>
      <c r="D16" s="1">
        <v>0.38888888888888901</v>
      </c>
      <c r="E16" s="1">
        <v>0.4694444444444445</v>
      </c>
      <c r="F16" s="2">
        <f t="shared" si="0"/>
        <v>8.0555555555555491E-2</v>
      </c>
      <c r="G16">
        <v>10</v>
      </c>
      <c r="H16" t="s">
        <v>27</v>
      </c>
    </row>
    <row r="17" spans="1:8" x14ac:dyDescent="0.25">
      <c r="A17">
        <v>5</v>
      </c>
      <c r="B17" t="s">
        <v>9</v>
      </c>
      <c r="C17" t="s">
        <v>23</v>
      </c>
      <c r="D17" s="1">
        <v>0.38055555555555598</v>
      </c>
      <c r="E17" s="1">
        <v>0.4694444444444445</v>
      </c>
      <c r="F17" s="2">
        <f t="shared" si="0"/>
        <v>8.8888888888888518E-2</v>
      </c>
      <c r="G17">
        <v>10</v>
      </c>
      <c r="H17" t="s">
        <v>28</v>
      </c>
    </row>
    <row r="18" spans="1:8" x14ac:dyDescent="0.25">
      <c r="A18">
        <v>16</v>
      </c>
      <c r="B18" t="s">
        <v>18</v>
      </c>
      <c r="C18" t="s">
        <v>22</v>
      </c>
      <c r="D18" s="1">
        <v>0.39583333333333298</v>
      </c>
      <c r="E18" s="1">
        <v>0.50138888888888888</v>
      </c>
      <c r="F18" s="2">
        <f t="shared" si="0"/>
        <v>0.1055555555555559</v>
      </c>
      <c r="G18">
        <v>10</v>
      </c>
      <c r="H18" t="s">
        <v>27</v>
      </c>
    </row>
    <row r="19" spans="1:8" x14ac:dyDescent="0.25">
      <c r="A19">
        <v>15</v>
      </c>
      <c r="B19" t="s">
        <v>17</v>
      </c>
      <c r="C19" t="s">
        <v>23</v>
      </c>
      <c r="D19" s="1">
        <v>0.39444444444444399</v>
      </c>
      <c r="E19" s="1">
        <v>0.50347222222222221</v>
      </c>
      <c r="F19" s="2">
        <f t="shared" si="0"/>
        <v>0.10902777777777822</v>
      </c>
      <c r="G19">
        <v>10</v>
      </c>
      <c r="H19" t="s">
        <v>28</v>
      </c>
    </row>
    <row r="21" spans="1:8" x14ac:dyDescent="0.25">
      <c r="D21" s="1"/>
      <c r="E21" s="1"/>
      <c r="F21" s="2"/>
    </row>
    <row r="22" spans="1:8" x14ac:dyDescent="0.25">
      <c r="D22" s="1"/>
      <c r="E22" s="1"/>
      <c r="F22" s="2"/>
    </row>
    <row r="23" spans="1:8" x14ac:dyDescent="0.25">
      <c r="D23" s="1"/>
      <c r="E23" s="1"/>
      <c r="F23" s="2"/>
    </row>
    <row r="24" spans="1:8" x14ac:dyDescent="0.25">
      <c r="D24" s="1"/>
      <c r="E24" s="1"/>
      <c r="F24" s="2"/>
    </row>
    <row r="25" spans="1:8" x14ac:dyDescent="0.25">
      <c r="D25" s="1"/>
      <c r="E25" s="1"/>
      <c r="F25" s="2"/>
    </row>
    <row r="26" spans="1:8" x14ac:dyDescent="0.25">
      <c r="B26" t="s">
        <v>21</v>
      </c>
      <c r="C26" t="s">
        <v>30</v>
      </c>
      <c r="D26" s="1"/>
      <c r="E26" s="1"/>
      <c r="F26" s="2"/>
    </row>
    <row r="27" spans="1:8" x14ac:dyDescent="0.25">
      <c r="B27" t="s">
        <v>23</v>
      </c>
      <c r="C27" t="s">
        <v>31</v>
      </c>
    </row>
    <row r="28" spans="1:8" x14ac:dyDescent="0.25">
      <c r="B28" t="s">
        <v>22</v>
      </c>
      <c r="C28" t="s">
        <v>32</v>
      </c>
    </row>
  </sheetData>
  <sortState ref="A2:J19">
    <sortCondition ref="F2:F19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1" sqref="J1"/>
    </sheetView>
  </sheetViews>
  <sheetFormatPr defaultRowHeight="15" x14ac:dyDescent="0.25"/>
  <cols>
    <col min="4" max="4" width="13.85546875" bestFit="1" customWidth="1"/>
  </cols>
  <sheetData>
    <row r="1" spans="1:10" x14ac:dyDescent="0.25">
      <c r="B1" t="s">
        <v>29</v>
      </c>
      <c r="C1">
        <f>'Celkové výsledky'!A1</f>
        <v>0</v>
      </c>
      <c r="D1" t="str">
        <f>'Celkové výsledky'!B1</f>
        <v>Jméno</v>
      </c>
      <c r="E1" t="str">
        <f>'Celkové výsledky'!C1</f>
        <v>kategorie</v>
      </c>
      <c r="F1" t="str">
        <f>'Celkové výsledky'!D1</f>
        <v>start</v>
      </c>
      <c r="G1" t="str">
        <f>'Celkové výsledky'!E1</f>
        <v>cíl</v>
      </c>
      <c r="H1" t="str">
        <f>'Celkové výsledky'!F1</f>
        <v>čas</v>
      </c>
      <c r="I1" t="str">
        <f>'Celkové výsledky'!G1</f>
        <v>kontroly</v>
      </c>
      <c r="J1">
        <f>'Celkové výsledky'!H1</f>
        <v>0</v>
      </c>
    </row>
    <row r="2" spans="1:10" x14ac:dyDescent="0.25">
      <c r="A2">
        <v>1</v>
      </c>
      <c r="C2">
        <f>'Celkové výsledky'!A2</f>
        <v>6</v>
      </c>
      <c r="D2" t="str">
        <f>'Celkové výsledky'!B2</f>
        <v>Míla</v>
      </c>
      <c r="E2" t="str">
        <f>'Celkové výsledky'!C2</f>
        <v>CH</v>
      </c>
      <c r="F2" s="1">
        <f>'Celkové výsledky'!D2</f>
        <v>0.38194444444444398</v>
      </c>
      <c r="G2" s="1">
        <f>'Celkové výsledky'!E2</f>
        <v>0.43333333333333335</v>
      </c>
      <c r="H2" s="2">
        <f>'Celkové výsledky'!F2</f>
        <v>5.1388888888889372E-2</v>
      </c>
      <c r="I2">
        <f>'Celkové výsledky'!G2</f>
        <v>10</v>
      </c>
      <c r="J2" t="str">
        <f>'Celkové výsledky'!H2</f>
        <v>M</v>
      </c>
    </row>
    <row r="3" spans="1:10" x14ac:dyDescent="0.25">
      <c r="A3">
        <v>2</v>
      </c>
      <c r="C3">
        <f>'Celkové výsledky'!A4</f>
        <v>2</v>
      </c>
      <c r="D3" t="str">
        <f>'Celkové výsledky'!B4</f>
        <v>Žíža</v>
      </c>
      <c r="E3" t="str">
        <f>'Celkové výsledky'!C4</f>
        <v>CH</v>
      </c>
      <c r="F3" s="1">
        <f>'Celkové výsledky'!D4</f>
        <v>0.37638888888888888</v>
      </c>
      <c r="G3" s="1">
        <f>'Celkové výsledky'!E4</f>
        <v>0.43402777777777773</v>
      </c>
      <c r="H3" s="2">
        <f>'Celkové výsledky'!F4</f>
        <v>5.7638888888888851E-2</v>
      </c>
      <c r="I3">
        <f>'Celkové výsledky'!G4</f>
        <v>10</v>
      </c>
      <c r="J3" t="str">
        <f>'Celkové výsledky'!H4</f>
        <v>M</v>
      </c>
    </row>
    <row r="4" spans="1:10" x14ac:dyDescent="0.25">
      <c r="A4">
        <v>3</v>
      </c>
      <c r="B4">
        <v>1</v>
      </c>
      <c r="C4">
        <f>'Celkové výsledky'!A7</f>
        <v>14</v>
      </c>
      <c r="D4" t="str">
        <f>'Celkové výsledky'!B7</f>
        <v>Rob + Honza S.</v>
      </c>
      <c r="E4" t="str">
        <f>'Celkové výsledky'!C7</f>
        <v>CH</v>
      </c>
      <c r="F4" s="1">
        <f>'Celkové výsledky'!D7</f>
        <v>0.39305555555555499</v>
      </c>
      <c r="G4" s="1">
        <f>'Celkové výsledky'!E7</f>
        <v>0.4513888888888889</v>
      </c>
      <c r="H4" s="2">
        <f>'Celkové výsledky'!F7</f>
        <v>5.8333333333333903E-2</v>
      </c>
      <c r="I4">
        <f>'Celkové výsledky'!G7</f>
        <v>10</v>
      </c>
      <c r="J4" t="str">
        <f>'Celkové výsledky'!H7</f>
        <v>M</v>
      </c>
    </row>
    <row r="5" spans="1:10" x14ac:dyDescent="0.25">
      <c r="B5">
        <v>2</v>
      </c>
      <c r="C5">
        <f>'Celkové výsledky'!A8</f>
        <v>1</v>
      </c>
      <c r="D5" t="str">
        <f>'Celkové výsledky'!B8</f>
        <v>Kuba</v>
      </c>
      <c r="E5" t="str">
        <f>'Celkové výsledky'!C8</f>
        <v>CH</v>
      </c>
      <c r="F5" s="1">
        <f>'Celkové výsledky'!D8</f>
        <v>0.37513888888888891</v>
      </c>
      <c r="G5" s="1">
        <f>'Celkové výsledky'!E8</f>
        <v>0.43391203703703707</v>
      </c>
      <c r="H5" s="2">
        <f>'Celkové výsledky'!F8</f>
        <v>5.8773148148148158E-2</v>
      </c>
      <c r="I5">
        <f>'Celkové výsledky'!G8</f>
        <v>10</v>
      </c>
      <c r="J5" t="str">
        <f>'Celkové výsledky'!H8</f>
        <v>M</v>
      </c>
    </row>
    <row r="6" spans="1:10" x14ac:dyDescent="0.25">
      <c r="B6">
        <v>3</v>
      </c>
      <c r="C6">
        <f>'Celkové výsledky'!A9</f>
        <v>18</v>
      </c>
      <c r="D6" t="str">
        <f>'Celkové výsledky'!B9</f>
        <v>Samo</v>
      </c>
      <c r="E6" t="str">
        <f>'Celkové výsledky'!C9</f>
        <v>CH</v>
      </c>
      <c r="F6" s="1">
        <f>'Celkové výsledky'!D9</f>
        <v>0.39861111111111103</v>
      </c>
      <c r="G6" s="1">
        <f>'Celkové výsledky'!E9</f>
        <v>0.45902777777777781</v>
      </c>
      <c r="H6" s="2">
        <f>'Celkové výsledky'!F9</f>
        <v>6.0416666666666785E-2</v>
      </c>
      <c r="I6">
        <f>'Celkové výsledky'!G9</f>
        <v>10</v>
      </c>
      <c r="J6" t="str">
        <f>'Celkové výsledky'!H9</f>
        <v>M</v>
      </c>
    </row>
    <row r="7" spans="1:10" x14ac:dyDescent="0.25">
      <c r="C7">
        <f>'Celkové výsledky'!A10</f>
        <v>4</v>
      </c>
      <c r="D7" t="str">
        <f>'Celkové výsledky'!B10</f>
        <v>Filip</v>
      </c>
      <c r="E7" t="str">
        <f>'Celkové výsledky'!C10</f>
        <v>B</v>
      </c>
      <c r="F7" s="1">
        <f>'Celkové výsledky'!D10</f>
        <v>0.37916666666666698</v>
      </c>
      <c r="G7" s="1">
        <f>'Celkové výsledky'!E10</f>
        <v>0.44027777777777777</v>
      </c>
      <c r="H7" s="2">
        <f>'Celkové výsledky'!F10</f>
        <v>6.1111111111110783E-2</v>
      </c>
      <c r="I7">
        <f>'Celkové výsledky'!G10</f>
        <v>10</v>
      </c>
      <c r="J7" t="str">
        <f>'Celkové výsledky'!H10</f>
        <v>M</v>
      </c>
    </row>
    <row r="8" spans="1:10" x14ac:dyDescent="0.25">
      <c r="C8">
        <f>'Celkové výsledky'!A11</f>
        <v>7</v>
      </c>
      <c r="D8" t="str">
        <f>'Celkové výsledky'!B11</f>
        <v>Honza D.</v>
      </c>
      <c r="E8" t="str">
        <f>'Celkové výsledky'!C11</f>
        <v>CH</v>
      </c>
      <c r="F8" s="1">
        <f>'Celkové výsledky'!D11</f>
        <v>0.38333333333333303</v>
      </c>
      <c r="G8" s="1">
        <f>'Celkové výsledky'!E11</f>
        <v>0.44502314814814814</v>
      </c>
      <c r="H8" s="2">
        <f>'Celkové výsledky'!F11</f>
        <v>6.1689814814815114E-2</v>
      </c>
      <c r="I8">
        <f>'Celkové výsledky'!G11</f>
        <v>10</v>
      </c>
      <c r="J8" t="str">
        <f>'Celkové výsledky'!H11</f>
        <v>M</v>
      </c>
    </row>
    <row r="9" spans="1:10" x14ac:dyDescent="0.25">
      <c r="C9">
        <f>'Celkové výsledky'!A13</f>
        <v>12</v>
      </c>
      <c r="D9" t="str">
        <f>'Celkové výsledky'!B13</f>
        <v>Matyáš</v>
      </c>
      <c r="E9" t="str">
        <f>'Celkové výsledky'!C13</f>
        <v>CH</v>
      </c>
      <c r="F9" s="1">
        <f>'Celkové výsledky'!D13</f>
        <v>0.390277777777778</v>
      </c>
      <c r="G9" s="1">
        <f>'Celkové výsledky'!E13</f>
        <v>0.4604166666666667</v>
      </c>
      <c r="H9" s="2">
        <f>'Celkové výsledky'!F13</f>
        <v>7.0138888888888695E-2</v>
      </c>
      <c r="I9">
        <f>'Celkové výsledky'!G13</f>
        <v>10</v>
      </c>
      <c r="J9" t="str">
        <f>'Celkové výsledky'!H13</f>
        <v>M</v>
      </c>
    </row>
    <row r="10" spans="1:10" x14ac:dyDescent="0.25">
      <c r="C10">
        <f>'Celkové výsledky'!A14</f>
        <v>8</v>
      </c>
      <c r="D10" t="str">
        <f>'Celkové výsledky'!B14</f>
        <v>Vojta</v>
      </c>
      <c r="E10" t="str">
        <f>'Celkové výsledky'!C14</f>
        <v>T</v>
      </c>
      <c r="F10" s="1">
        <f>'Celkové výsledky'!D14</f>
        <v>0.38472222222222202</v>
      </c>
      <c r="G10" s="1">
        <f>'Celkové výsledky'!E14</f>
        <v>0.4597222222222222</v>
      </c>
      <c r="H10" s="2">
        <f>'Celkové výsledky'!F14</f>
        <v>7.5000000000000178E-2</v>
      </c>
      <c r="I10">
        <f>'Celkové výsledky'!G14</f>
        <v>10</v>
      </c>
      <c r="J10" t="str">
        <f>'Celkové výsledky'!H14</f>
        <v>M</v>
      </c>
    </row>
    <row r="11" spans="1:10" x14ac:dyDescent="0.25">
      <c r="C11">
        <f>'Celkové výsledky'!A16</f>
        <v>11</v>
      </c>
      <c r="D11" t="str">
        <f>'Celkové výsledky'!B16</f>
        <v>Martin</v>
      </c>
      <c r="E11" t="str">
        <f>'Celkové výsledky'!C16</f>
        <v>CH</v>
      </c>
      <c r="F11" s="1">
        <f>'Celkové výsledky'!D16</f>
        <v>0.38888888888888901</v>
      </c>
      <c r="G11" s="1">
        <f>'Celkové výsledky'!E16</f>
        <v>0.4694444444444445</v>
      </c>
      <c r="H11" s="2">
        <f>'Celkové výsledky'!F16</f>
        <v>8.0555555555555491E-2</v>
      </c>
      <c r="I11">
        <f>'Celkové výsledky'!G16</f>
        <v>10</v>
      </c>
      <c r="J11" t="str">
        <f>'Celkové výsledky'!H16</f>
        <v>M</v>
      </c>
    </row>
    <row r="12" spans="1:10" x14ac:dyDescent="0.25">
      <c r="C12">
        <f>'Celkové výsledky'!A18</f>
        <v>16</v>
      </c>
      <c r="D12" t="str">
        <f>'Celkové výsledky'!B18</f>
        <v>Denis + Jarda</v>
      </c>
      <c r="E12" t="str">
        <f>'Celkové výsledky'!C18</f>
        <v>B</v>
      </c>
      <c r="F12" s="1">
        <f>'Celkové výsledky'!D18</f>
        <v>0.39583333333333298</v>
      </c>
      <c r="G12" s="1">
        <f>'Celkové výsledky'!E18</f>
        <v>0.50138888888888888</v>
      </c>
      <c r="H12" s="2">
        <f>'Celkové výsledky'!F18</f>
        <v>0.1055555555555559</v>
      </c>
      <c r="I12">
        <f>'Celkové výsledky'!G18</f>
        <v>10</v>
      </c>
      <c r="J12" t="str">
        <f>'Celkové výsledky'!H18</f>
        <v>M</v>
      </c>
    </row>
    <row r="13" spans="1:10" x14ac:dyDescent="0.25">
      <c r="A13">
        <v>1</v>
      </c>
      <c r="C13">
        <f>'Celkové výsledky'!A3</f>
        <v>13</v>
      </c>
      <c r="D13" t="str">
        <f>'Celkové výsledky'!B3</f>
        <v>Hanka</v>
      </c>
      <c r="E13" t="str">
        <f>'Celkové výsledky'!C3</f>
        <v>T</v>
      </c>
      <c r="F13" s="1">
        <f>'Celkové výsledky'!D3</f>
        <v>0.391666666666667</v>
      </c>
      <c r="G13" s="1">
        <f>'Celkové výsledky'!E3</f>
        <v>0.44444444444444442</v>
      </c>
      <c r="H13" s="2">
        <f>'Celkové výsledky'!F3</f>
        <v>5.2777777777777424E-2</v>
      </c>
      <c r="I13">
        <f>'Celkové výsledky'!G3</f>
        <v>10</v>
      </c>
      <c r="J13" t="str">
        <f>'Celkové výsledky'!H3</f>
        <v>Z</v>
      </c>
    </row>
    <row r="14" spans="1:10" x14ac:dyDescent="0.25">
      <c r="A14">
        <v>2</v>
      </c>
      <c r="C14">
        <f>'Celkové výsledky'!A5</f>
        <v>10</v>
      </c>
      <c r="D14" t="str">
        <f>'Celkové výsledky'!B5</f>
        <v>Mirka</v>
      </c>
      <c r="E14" t="str">
        <f>'Celkové výsledky'!C5</f>
        <v>T</v>
      </c>
      <c r="F14" s="1">
        <f>'Celkové výsledky'!D5</f>
        <v>0.38750000000000001</v>
      </c>
      <c r="G14" s="1">
        <f>'Celkové výsledky'!E5</f>
        <v>0.4458333333333333</v>
      </c>
      <c r="H14" s="2">
        <f>'Celkové výsledky'!F5</f>
        <v>5.8333333333333293E-2</v>
      </c>
      <c r="I14">
        <f>'Celkové výsledky'!G5</f>
        <v>10</v>
      </c>
      <c r="J14" t="str">
        <f>'Celkové výsledky'!H5</f>
        <v>Z</v>
      </c>
    </row>
    <row r="15" spans="1:10" x14ac:dyDescent="0.25">
      <c r="A15">
        <v>3</v>
      </c>
      <c r="C15">
        <f>'Celkové výsledky'!A6</f>
        <v>3</v>
      </c>
      <c r="D15" t="str">
        <f>'Celkové výsledky'!B6</f>
        <v>Maryánka</v>
      </c>
      <c r="E15" t="str">
        <f>'Celkové výsledky'!C6</f>
        <v>CH</v>
      </c>
      <c r="F15" s="1">
        <f>'Celkové výsledky'!D6</f>
        <v>0.37777777777777777</v>
      </c>
      <c r="G15" s="1">
        <f>'Celkové výsledky'!E6</f>
        <v>0.43611111111111112</v>
      </c>
      <c r="H15" s="2">
        <f>'Celkové výsledky'!F6</f>
        <v>5.8333333333333348E-2</v>
      </c>
      <c r="I15">
        <f>'Celkové výsledky'!G6</f>
        <v>10</v>
      </c>
      <c r="J15" t="str">
        <f>'Celkové výsledky'!H6</f>
        <v>Z</v>
      </c>
    </row>
    <row r="16" spans="1:10" x14ac:dyDescent="0.25">
      <c r="C16">
        <f>'Celkové výsledky'!A12</f>
        <v>9</v>
      </c>
      <c r="D16" t="str">
        <f>'Celkové výsledky'!B12</f>
        <v>Jana</v>
      </c>
      <c r="E16" t="str">
        <f>'Celkové výsledky'!C12</f>
        <v>T</v>
      </c>
      <c r="F16" s="1">
        <f>'Celkové výsledky'!D12</f>
        <v>0.38611111111111102</v>
      </c>
      <c r="G16" s="1">
        <f>'Celkové výsledky'!E12</f>
        <v>0.45416666666666666</v>
      </c>
      <c r="H16" s="2">
        <f>'Celkové výsledky'!F12</f>
        <v>6.8055555555555647E-2</v>
      </c>
      <c r="I16">
        <f>'Celkové výsledky'!G12</f>
        <v>10</v>
      </c>
      <c r="J16" t="str">
        <f>'Celkové výsledky'!H12</f>
        <v>Z</v>
      </c>
    </row>
    <row r="17" spans="2:10" x14ac:dyDescent="0.25">
      <c r="B17">
        <v>1</v>
      </c>
      <c r="C17">
        <f>'Celkové výsledky'!A15</f>
        <v>17</v>
      </c>
      <c r="D17" t="str">
        <f>'Celkové výsledky'!B15</f>
        <v>Monika</v>
      </c>
      <c r="E17" t="str">
        <f>'Celkové výsledky'!C15</f>
        <v>CH</v>
      </c>
      <c r="F17" s="1">
        <f>'Celkové výsledky'!D15</f>
        <v>0.39722222222222198</v>
      </c>
      <c r="G17" s="1">
        <f>'Celkové výsledky'!E15</f>
        <v>0.47638888888888892</v>
      </c>
      <c r="H17" s="2">
        <f>'Celkové výsledky'!F15</f>
        <v>7.9166666666666941E-2</v>
      </c>
      <c r="I17">
        <f>'Celkové výsledky'!G15</f>
        <v>10</v>
      </c>
      <c r="J17" t="str">
        <f>'Celkové výsledky'!H15</f>
        <v>Z</v>
      </c>
    </row>
    <row r="18" spans="2:10" x14ac:dyDescent="0.25">
      <c r="B18">
        <v>2</v>
      </c>
      <c r="C18">
        <f>'Celkové výsledky'!A17</f>
        <v>5</v>
      </c>
      <c r="D18" t="str">
        <f>'Celkové výsledky'!B17</f>
        <v>Ondra + Barča</v>
      </c>
      <c r="E18" t="str">
        <f>'Celkové výsledky'!C17</f>
        <v>T</v>
      </c>
      <c r="F18" s="1">
        <f>'Celkové výsledky'!D17</f>
        <v>0.38055555555555598</v>
      </c>
      <c r="G18" s="1">
        <f>'Celkové výsledky'!E17</f>
        <v>0.4694444444444445</v>
      </c>
      <c r="H18" s="2">
        <f>'Celkové výsledky'!F17</f>
        <v>8.8888888888888518E-2</v>
      </c>
      <c r="I18">
        <f>'Celkové výsledky'!G17</f>
        <v>10</v>
      </c>
      <c r="J18" t="str">
        <f>'Celkové výsledky'!H17</f>
        <v>Z</v>
      </c>
    </row>
    <row r="19" spans="2:10" x14ac:dyDescent="0.25">
      <c r="B19">
        <v>3</v>
      </c>
      <c r="C19">
        <f>'Celkové výsledky'!A19</f>
        <v>15</v>
      </c>
      <c r="D19" t="str">
        <f>'Celkové výsledky'!B19</f>
        <v>Beáta + Ondra</v>
      </c>
      <c r="E19" t="str">
        <f>'Celkové výsledky'!C19</f>
        <v>T</v>
      </c>
      <c r="F19" s="1">
        <f>'Celkové výsledky'!D19</f>
        <v>0.39444444444444399</v>
      </c>
      <c r="G19" s="1">
        <f>'Celkové výsledky'!E19</f>
        <v>0.50347222222222221</v>
      </c>
      <c r="H19" s="2">
        <f>'Celkové výsledky'!F19</f>
        <v>0.10902777777777822</v>
      </c>
      <c r="I19">
        <f>'Celkové výsledky'!G19</f>
        <v>10</v>
      </c>
      <c r="J19" t="str">
        <f>'Celkové výsledky'!H19</f>
        <v>Z</v>
      </c>
    </row>
  </sheetData>
  <sortState ref="C2:J19">
    <sortCondition ref="J2:J19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sqref="A1:H19"/>
    </sheetView>
  </sheetViews>
  <sheetFormatPr defaultRowHeight="15" x14ac:dyDescent="0.25"/>
  <cols>
    <col min="2" max="2" width="17.42578125" customWidth="1"/>
  </cols>
  <sheetData>
    <row r="1" spans="1:8" x14ac:dyDescent="0.25">
      <c r="A1">
        <f>'Celkové výsledky'!A1</f>
        <v>0</v>
      </c>
      <c r="B1" t="str">
        <f>'Celkové výsledky'!B1</f>
        <v>Jméno</v>
      </c>
      <c r="C1" t="str">
        <f>'Celkové výsledky'!C1</f>
        <v>kategorie</v>
      </c>
      <c r="D1" t="str">
        <f>'Celkové výsledky'!D1</f>
        <v>start</v>
      </c>
      <c r="E1" t="str">
        <f>'Celkové výsledky'!E1</f>
        <v>cíl</v>
      </c>
      <c r="F1" t="str">
        <f>'Celkové výsledky'!F1</f>
        <v>čas</v>
      </c>
      <c r="G1" t="str">
        <f>'Celkové výsledky'!G1</f>
        <v>kontroly</v>
      </c>
      <c r="H1">
        <f>'Celkové výsledky'!H1</f>
        <v>0</v>
      </c>
    </row>
    <row r="2" spans="1:8" x14ac:dyDescent="0.25">
      <c r="A2">
        <f>'Celkové výsledky'!A10</f>
        <v>4</v>
      </c>
      <c r="B2" t="str">
        <f>'Celkové výsledky'!B10</f>
        <v>Filip</v>
      </c>
      <c r="C2" t="str">
        <f>'Celkové výsledky'!C10</f>
        <v>B</v>
      </c>
      <c r="D2" s="1">
        <f>'Celkové výsledky'!D10</f>
        <v>0.37916666666666698</v>
      </c>
      <c r="E2" s="1">
        <f>'Celkové výsledky'!E10</f>
        <v>0.44027777777777777</v>
      </c>
      <c r="F2" s="2">
        <f>'Celkové výsledky'!F10</f>
        <v>6.1111111111110783E-2</v>
      </c>
      <c r="G2">
        <f>'Celkové výsledky'!G10</f>
        <v>10</v>
      </c>
      <c r="H2" t="str">
        <f>'Celkové výsledky'!H10</f>
        <v>M</v>
      </c>
    </row>
    <row r="3" spans="1:8" x14ac:dyDescent="0.25">
      <c r="A3">
        <f>'Celkové výsledky'!A18</f>
        <v>16</v>
      </c>
      <c r="B3" t="str">
        <f>'Celkové výsledky'!B18</f>
        <v>Denis + Jarda</v>
      </c>
      <c r="C3" t="str">
        <f>'Celkové výsledky'!C18</f>
        <v>B</v>
      </c>
      <c r="D3" s="1">
        <f>'Celkové výsledky'!D18</f>
        <v>0.39583333333333298</v>
      </c>
      <c r="E3" s="1">
        <f>'Celkové výsledky'!E18</f>
        <v>0.50138888888888888</v>
      </c>
      <c r="F3" s="2">
        <f>'Celkové výsledky'!F18</f>
        <v>0.1055555555555559</v>
      </c>
      <c r="G3">
        <f>'Celkové výsledky'!G18</f>
        <v>10</v>
      </c>
      <c r="H3" t="str">
        <f>'Celkové výsledky'!H18</f>
        <v>M</v>
      </c>
    </row>
    <row r="4" spans="1:8" x14ac:dyDescent="0.25">
      <c r="A4">
        <f>'Celkové výsledky'!A2</f>
        <v>6</v>
      </c>
      <c r="B4" t="str">
        <f>'Celkové výsledky'!B2</f>
        <v>Míla</v>
      </c>
      <c r="C4" t="str">
        <f>'Celkové výsledky'!C2</f>
        <v>CH</v>
      </c>
      <c r="D4" s="1">
        <f>'Celkové výsledky'!D2</f>
        <v>0.38194444444444398</v>
      </c>
      <c r="E4" s="1">
        <f>'Celkové výsledky'!E2</f>
        <v>0.43333333333333335</v>
      </c>
      <c r="F4" s="2">
        <f>'Celkové výsledky'!F2</f>
        <v>5.1388888888889372E-2</v>
      </c>
      <c r="G4">
        <f>'Celkové výsledky'!G2</f>
        <v>10</v>
      </c>
      <c r="H4" t="str">
        <f>'Celkové výsledky'!H2</f>
        <v>M</v>
      </c>
    </row>
    <row r="5" spans="1:8" x14ac:dyDescent="0.25">
      <c r="A5">
        <f>'Celkové výsledky'!A4</f>
        <v>2</v>
      </c>
      <c r="B5" t="str">
        <f>'Celkové výsledky'!B4</f>
        <v>Žíža</v>
      </c>
      <c r="C5" t="str">
        <f>'Celkové výsledky'!C4</f>
        <v>CH</v>
      </c>
      <c r="D5" s="1">
        <f>'Celkové výsledky'!D4</f>
        <v>0.37638888888888888</v>
      </c>
      <c r="E5" s="1">
        <f>'Celkové výsledky'!E4</f>
        <v>0.43402777777777773</v>
      </c>
      <c r="F5" s="2">
        <f>'Celkové výsledky'!F4</f>
        <v>5.7638888888888851E-2</v>
      </c>
      <c r="G5">
        <f>'Celkové výsledky'!G4</f>
        <v>10</v>
      </c>
      <c r="H5" t="str">
        <f>'Celkové výsledky'!H4</f>
        <v>M</v>
      </c>
    </row>
    <row r="6" spans="1:8" x14ac:dyDescent="0.25">
      <c r="A6">
        <f>'Celkové výsledky'!A6</f>
        <v>3</v>
      </c>
      <c r="B6" t="str">
        <f>'Celkové výsledky'!B6</f>
        <v>Maryánka</v>
      </c>
      <c r="C6" t="str">
        <f>'Celkové výsledky'!C6</f>
        <v>CH</v>
      </c>
      <c r="D6" s="1">
        <f>'Celkové výsledky'!D6</f>
        <v>0.37777777777777777</v>
      </c>
      <c r="E6" s="1">
        <f>'Celkové výsledky'!E6</f>
        <v>0.43611111111111112</v>
      </c>
      <c r="F6" s="2">
        <f>'Celkové výsledky'!F6</f>
        <v>5.8333333333333348E-2</v>
      </c>
      <c r="G6">
        <f>'Celkové výsledky'!G6</f>
        <v>10</v>
      </c>
      <c r="H6" t="str">
        <f>'Celkové výsledky'!H6</f>
        <v>Z</v>
      </c>
    </row>
    <row r="7" spans="1:8" x14ac:dyDescent="0.25">
      <c r="A7">
        <f>'Celkové výsledky'!A7</f>
        <v>14</v>
      </c>
      <c r="B7" t="str">
        <f>'Celkové výsledky'!B7</f>
        <v>Rob + Honza S.</v>
      </c>
      <c r="C7" t="str">
        <f>'Celkové výsledky'!C7</f>
        <v>CH</v>
      </c>
      <c r="D7" s="1">
        <f>'Celkové výsledky'!D7</f>
        <v>0.39305555555555499</v>
      </c>
      <c r="E7" s="1">
        <f>'Celkové výsledky'!E7</f>
        <v>0.4513888888888889</v>
      </c>
      <c r="F7" s="2">
        <f>'Celkové výsledky'!F7</f>
        <v>5.8333333333333903E-2</v>
      </c>
      <c r="G7">
        <f>'Celkové výsledky'!G7</f>
        <v>10</v>
      </c>
      <c r="H7" t="str">
        <f>'Celkové výsledky'!H7</f>
        <v>M</v>
      </c>
    </row>
    <row r="8" spans="1:8" x14ac:dyDescent="0.25">
      <c r="A8">
        <f>'Celkové výsledky'!A8</f>
        <v>1</v>
      </c>
      <c r="B8" t="str">
        <f>'Celkové výsledky'!B8</f>
        <v>Kuba</v>
      </c>
      <c r="C8" t="str">
        <f>'Celkové výsledky'!C8</f>
        <v>CH</v>
      </c>
      <c r="D8" s="1">
        <f>'Celkové výsledky'!D8</f>
        <v>0.37513888888888891</v>
      </c>
      <c r="E8" s="1">
        <f>'Celkové výsledky'!E8</f>
        <v>0.43391203703703707</v>
      </c>
      <c r="F8" s="2">
        <f>'Celkové výsledky'!F8</f>
        <v>5.8773148148148158E-2</v>
      </c>
      <c r="G8">
        <f>'Celkové výsledky'!G8</f>
        <v>10</v>
      </c>
      <c r="H8" t="str">
        <f>'Celkové výsledky'!H8</f>
        <v>M</v>
      </c>
    </row>
    <row r="9" spans="1:8" x14ac:dyDescent="0.25">
      <c r="A9">
        <f>'Celkové výsledky'!A9</f>
        <v>18</v>
      </c>
      <c r="B9" t="str">
        <f>'Celkové výsledky'!B9</f>
        <v>Samo</v>
      </c>
      <c r="C9" t="str">
        <f>'Celkové výsledky'!C9</f>
        <v>CH</v>
      </c>
      <c r="D9" s="1">
        <f>'Celkové výsledky'!D9</f>
        <v>0.39861111111111103</v>
      </c>
      <c r="E9" s="1">
        <f>'Celkové výsledky'!E9</f>
        <v>0.45902777777777781</v>
      </c>
      <c r="F9" s="2">
        <f>'Celkové výsledky'!F9</f>
        <v>6.0416666666666785E-2</v>
      </c>
      <c r="G9">
        <f>'Celkové výsledky'!G9</f>
        <v>10</v>
      </c>
      <c r="H9" t="str">
        <f>'Celkové výsledky'!H9</f>
        <v>M</v>
      </c>
    </row>
    <row r="10" spans="1:8" x14ac:dyDescent="0.25">
      <c r="A10">
        <f>'Celkové výsledky'!A11</f>
        <v>7</v>
      </c>
      <c r="B10" t="str">
        <f>'Celkové výsledky'!B11</f>
        <v>Honza D.</v>
      </c>
      <c r="C10" t="str">
        <f>'Celkové výsledky'!C11</f>
        <v>CH</v>
      </c>
      <c r="D10" s="1">
        <f>'Celkové výsledky'!D11</f>
        <v>0.38333333333333303</v>
      </c>
      <c r="E10" s="1">
        <f>'Celkové výsledky'!E11</f>
        <v>0.44502314814814814</v>
      </c>
      <c r="F10" s="2">
        <f>'Celkové výsledky'!F11</f>
        <v>6.1689814814815114E-2</v>
      </c>
      <c r="G10">
        <f>'Celkové výsledky'!G11</f>
        <v>10</v>
      </c>
      <c r="H10" t="str">
        <f>'Celkové výsledky'!H11</f>
        <v>M</v>
      </c>
    </row>
    <row r="11" spans="1:8" x14ac:dyDescent="0.25">
      <c r="A11">
        <f>'Celkové výsledky'!A13</f>
        <v>12</v>
      </c>
      <c r="B11" t="str">
        <f>'Celkové výsledky'!B13</f>
        <v>Matyáš</v>
      </c>
      <c r="C11" t="str">
        <f>'Celkové výsledky'!C13</f>
        <v>CH</v>
      </c>
      <c r="D11" s="1">
        <f>'Celkové výsledky'!D13</f>
        <v>0.390277777777778</v>
      </c>
      <c r="E11" s="1">
        <f>'Celkové výsledky'!E13</f>
        <v>0.4604166666666667</v>
      </c>
      <c r="F11" s="2">
        <f>'Celkové výsledky'!F13</f>
        <v>7.0138888888888695E-2</v>
      </c>
      <c r="G11">
        <f>'Celkové výsledky'!G13</f>
        <v>10</v>
      </c>
      <c r="H11" t="str">
        <f>'Celkové výsledky'!H13</f>
        <v>M</v>
      </c>
    </row>
    <row r="12" spans="1:8" x14ac:dyDescent="0.25">
      <c r="A12">
        <f>'Celkové výsledky'!A15</f>
        <v>17</v>
      </c>
      <c r="B12" t="str">
        <f>'Celkové výsledky'!B15</f>
        <v>Monika</v>
      </c>
      <c r="C12" t="str">
        <f>'Celkové výsledky'!C15</f>
        <v>CH</v>
      </c>
      <c r="D12" s="1">
        <f>'Celkové výsledky'!D15</f>
        <v>0.39722222222222198</v>
      </c>
      <c r="E12" s="1">
        <f>'Celkové výsledky'!E15</f>
        <v>0.47638888888888892</v>
      </c>
      <c r="F12" s="2">
        <f>'Celkové výsledky'!F15</f>
        <v>7.9166666666666941E-2</v>
      </c>
      <c r="G12">
        <f>'Celkové výsledky'!G15</f>
        <v>10</v>
      </c>
      <c r="H12" t="str">
        <f>'Celkové výsledky'!H15</f>
        <v>Z</v>
      </c>
    </row>
    <row r="13" spans="1:8" x14ac:dyDescent="0.25">
      <c r="A13">
        <f>'Celkové výsledky'!A16</f>
        <v>11</v>
      </c>
      <c r="B13" t="str">
        <f>'Celkové výsledky'!B16</f>
        <v>Martin</v>
      </c>
      <c r="C13" t="str">
        <f>'Celkové výsledky'!C16</f>
        <v>CH</v>
      </c>
      <c r="D13" s="1">
        <f>'Celkové výsledky'!D16</f>
        <v>0.38888888888888901</v>
      </c>
      <c r="E13" s="1">
        <f>'Celkové výsledky'!E16</f>
        <v>0.4694444444444445</v>
      </c>
      <c r="F13" s="2">
        <f>'Celkové výsledky'!F16</f>
        <v>8.0555555555555491E-2</v>
      </c>
      <c r="G13">
        <f>'Celkové výsledky'!G16</f>
        <v>10</v>
      </c>
      <c r="H13" t="str">
        <f>'Celkové výsledky'!H16</f>
        <v>M</v>
      </c>
    </row>
    <row r="14" spans="1:8" x14ac:dyDescent="0.25">
      <c r="A14">
        <f>'Celkové výsledky'!A3</f>
        <v>13</v>
      </c>
      <c r="B14" t="str">
        <f>'Celkové výsledky'!B3</f>
        <v>Hanka</v>
      </c>
      <c r="C14" t="str">
        <f>'Celkové výsledky'!C3</f>
        <v>T</v>
      </c>
      <c r="D14" s="1">
        <f>'Celkové výsledky'!D3</f>
        <v>0.391666666666667</v>
      </c>
      <c r="E14" s="1">
        <f>'Celkové výsledky'!E3</f>
        <v>0.44444444444444442</v>
      </c>
      <c r="F14" s="2">
        <f>'Celkové výsledky'!F3</f>
        <v>5.2777777777777424E-2</v>
      </c>
      <c r="G14">
        <f>'Celkové výsledky'!G3</f>
        <v>10</v>
      </c>
      <c r="H14" t="str">
        <f>'Celkové výsledky'!H3</f>
        <v>Z</v>
      </c>
    </row>
    <row r="15" spans="1:8" x14ac:dyDescent="0.25">
      <c r="A15">
        <f>'Celkové výsledky'!A5</f>
        <v>10</v>
      </c>
      <c r="B15" t="str">
        <f>'Celkové výsledky'!B5</f>
        <v>Mirka</v>
      </c>
      <c r="C15" t="str">
        <f>'Celkové výsledky'!C5</f>
        <v>T</v>
      </c>
      <c r="D15" s="1">
        <f>'Celkové výsledky'!D5</f>
        <v>0.38750000000000001</v>
      </c>
      <c r="E15" s="1">
        <f>'Celkové výsledky'!E5</f>
        <v>0.4458333333333333</v>
      </c>
      <c r="F15" s="2">
        <f>'Celkové výsledky'!F5</f>
        <v>5.8333333333333293E-2</v>
      </c>
      <c r="G15">
        <f>'Celkové výsledky'!G5</f>
        <v>10</v>
      </c>
      <c r="H15" t="str">
        <f>'Celkové výsledky'!H5</f>
        <v>Z</v>
      </c>
    </row>
    <row r="16" spans="1:8" x14ac:dyDescent="0.25">
      <c r="A16">
        <f>'Celkové výsledky'!A12</f>
        <v>9</v>
      </c>
      <c r="B16" t="str">
        <f>'Celkové výsledky'!B12</f>
        <v>Jana</v>
      </c>
      <c r="C16" t="str">
        <f>'Celkové výsledky'!C12</f>
        <v>T</v>
      </c>
      <c r="D16" s="1">
        <f>'Celkové výsledky'!D12</f>
        <v>0.38611111111111102</v>
      </c>
      <c r="E16" s="1">
        <f>'Celkové výsledky'!E12</f>
        <v>0.45416666666666666</v>
      </c>
      <c r="F16" s="2">
        <f>'Celkové výsledky'!F12</f>
        <v>6.8055555555555647E-2</v>
      </c>
      <c r="G16">
        <f>'Celkové výsledky'!G12</f>
        <v>10</v>
      </c>
      <c r="H16" t="str">
        <f>'Celkové výsledky'!H12</f>
        <v>Z</v>
      </c>
    </row>
    <row r="17" spans="1:8" x14ac:dyDescent="0.25">
      <c r="A17">
        <f>'Celkové výsledky'!A14</f>
        <v>8</v>
      </c>
      <c r="B17" t="str">
        <f>'Celkové výsledky'!B14</f>
        <v>Vojta</v>
      </c>
      <c r="C17" t="str">
        <f>'Celkové výsledky'!C14</f>
        <v>T</v>
      </c>
      <c r="D17" s="1">
        <f>'Celkové výsledky'!D14</f>
        <v>0.38472222222222202</v>
      </c>
      <c r="E17" s="1">
        <f>'Celkové výsledky'!E14</f>
        <v>0.4597222222222222</v>
      </c>
      <c r="F17" s="2">
        <f>'Celkové výsledky'!F14</f>
        <v>7.5000000000000178E-2</v>
      </c>
      <c r="G17">
        <f>'Celkové výsledky'!G14</f>
        <v>10</v>
      </c>
      <c r="H17" t="str">
        <f>'Celkové výsledky'!H14</f>
        <v>M</v>
      </c>
    </row>
    <row r="18" spans="1:8" x14ac:dyDescent="0.25">
      <c r="A18">
        <f>'Celkové výsledky'!A17</f>
        <v>5</v>
      </c>
      <c r="B18" t="str">
        <f>'Celkové výsledky'!B17</f>
        <v>Ondra + Barča</v>
      </c>
      <c r="C18" t="str">
        <f>'Celkové výsledky'!C17</f>
        <v>T</v>
      </c>
      <c r="D18" s="1">
        <f>'Celkové výsledky'!D17</f>
        <v>0.38055555555555598</v>
      </c>
      <c r="E18" s="1">
        <f>'Celkové výsledky'!E17</f>
        <v>0.4694444444444445</v>
      </c>
      <c r="F18" s="2">
        <f>'Celkové výsledky'!F17</f>
        <v>8.8888888888888518E-2</v>
      </c>
      <c r="G18">
        <f>'Celkové výsledky'!G17</f>
        <v>10</v>
      </c>
      <c r="H18" t="str">
        <f>'Celkové výsledky'!H17</f>
        <v>Z</v>
      </c>
    </row>
    <row r="19" spans="1:8" x14ac:dyDescent="0.25">
      <c r="A19">
        <f>'Celkové výsledky'!A19</f>
        <v>15</v>
      </c>
      <c r="B19" t="str">
        <f>'Celkové výsledky'!B19</f>
        <v>Beáta + Ondra</v>
      </c>
      <c r="C19" t="str">
        <f>'Celkové výsledky'!C19</f>
        <v>T</v>
      </c>
      <c r="D19" s="1">
        <f>'Celkové výsledky'!D19</f>
        <v>0.39444444444444399</v>
      </c>
      <c r="E19" s="1">
        <f>'Celkové výsledky'!E19</f>
        <v>0.50347222222222221</v>
      </c>
      <c r="F19" s="2">
        <f>'Celkové výsledky'!F19</f>
        <v>0.10902777777777822</v>
      </c>
      <c r="G19">
        <f>'Celkové výsledky'!G19</f>
        <v>10</v>
      </c>
      <c r="H19" t="str">
        <f>'Celkové výsledky'!H19</f>
        <v>Z</v>
      </c>
    </row>
    <row r="20" spans="1:8" x14ac:dyDescent="0.25">
      <c r="E20" s="1"/>
      <c r="F20" s="1"/>
      <c r="G20" s="2"/>
    </row>
    <row r="21" spans="1:8" x14ac:dyDescent="0.25">
      <c r="E21" s="1"/>
      <c r="F21" s="1"/>
      <c r="G21" s="2"/>
    </row>
    <row r="22" spans="1:8" x14ac:dyDescent="0.25">
      <c r="E22" s="1"/>
      <c r="F22" s="1"/>
      <c r="G22" s="2"/>
    </row>
  </sheetData>
  <sortState ref="A2:H19">
    <sortCondition ref="C2:C19"/>
  </sortState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Celkové výsledky</vt:lpstr>
      <vt:lpstr>ženy muži</vt:lpstr>
      <vt:lpstr>KATEGORIE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 Fuji</dc:creator>
  <cp:lastModifiedBy>Delikk</cp:lastModifiedBy>
  <dcterms:created xsi:type="dcterms:W3CDTF">2016-01-08T07:24:29Z</dcterms:created>
  <dcterms:modified xsi:type="dcterms:W3CDTF">2016-01-10T18:53:10Z</dcterms:modified>
</cp:coreProperties>
</file>